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4" i="1" l="1"/>
  <c r="J23" i="1"/>
  <c r="J46" i="1" l="1"/>
  <c r="J50" i="1" s="1"/>
  <c r="J51" i="1" l="1"/>
  <c r="J52" i="1" s="1"/>
</calcChain>
</file>

<file path=xl/sharedStrings.xml><?xml version="1.0" encoding="utf-8"?>
<sst xmlns="http://schemas.openxmlformats.org/spreadsheetml/2006/main" count="103" uniqueCount="80">
  <si>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</si>
  <si>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</si>
  <si>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</si>
  <si>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</si>
  <si>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</si>
  <si>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</si>
  <si>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</si>
  <si>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</si>
  <si>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</si>
  <si>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</si>
  <si>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</si>
  <si>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</si>
  <si>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</si>
  <si>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</si>
  <si>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</si>
  <si>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</si>
  <si>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</si>
  <si>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</si>
  <si>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</si>
  <si>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</si>
  <si>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</si>
  <si>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</si>
  <si>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</si>
  <si>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</si>
  <si>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</si>
  <si>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</si>
  <si>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</si>
  <si>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</si>
  <si>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</si>
  <si>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</si>
  <si>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</si>
  <si>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</si>
  <si>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</si>
  <si>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</si>
  <si>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</si>
  <si>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</si>
  <si>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</si>
  <si>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</si>
  <si>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</si>
  <si>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</si>
  <si>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</si>
  <si>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</si>
  <si>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</si>
  <si>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</si>
  <si>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</si>
  <si>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</si>
  <si>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</si>
  <si>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</si>
  <si>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</si>
  <si>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</si>
  <si>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</si>
  <si>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</si>
  <si>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</si>
  <si>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</si>
  <si>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A2012RH030</t>
  </si>
  <si>
    <t>Monsieur Eric Bardinet (06 16 12 05 84) </t>
  </si>
  <si>
    <t>SPO</t>
  </si>
  <si>
    <t>24 rue Saint Jacques – 76600 LE HAVRE</t>
  </si>
  <si>
    <t>Tél 02 35 22 95 34 / Fax 02 35 21 29 18</t>
  </si>
  <si>
    <t>spo.bardinet@orange.fr</t>
  </si>
  <si>
    <t>5</t>
  </si>
  <si>
    <t>ex work Allemagne, transport en sus</t>
  </si>
  <si>
    <t>REV1</t>
  </si>
  <si>
    <t>TCM 028K-DE-SGSS-CSDS</t>
  </si>
  <si>
    <t>Débitmètre massique Coriolis</t>
  </si>
  <si>
    <t>Compacte version</t>
  </si>
  <si>
    <t>Gamme de mesure: 288 à 28800 Kg/h</t>
  </si>
  <si>
    <t>Media: Alcool</t>
  </si>
  <si>
    <t>Densité: à définir</t>
  </si>
  <si>
    <t>Montage à brides DN40 PN40</t>
  </si>
  <si>
    <t>Materiau: tube SS316L; boitier : SS304</t>
  </si>
  <si>
    <t>2 sorties analogiques 4-20mA</t>
  </si>
  <si>
    <t>Afficheur LCD 32*132 pixel</t>
  </si>
  <si>
    <t>Alimentation: 24Vdc</t>
  </si>
  <si>
    <t>avec transmetteur C-Flow:</t>
  </si>
  <si>
    <t>KCM 3000.CF-HD-RF.1/2".PN200</t>
  </si>
  <si>
    <t>Gamme de mesure: 30 à 3000 Kg/h</t>
  </si>
  <si>
    <t>Montage à visser G1/2 femelle</t>
  </si>
  <si>
    <t>Materiau: tube SS316Ti; boitier : SS316Ti</t>
  </si>
  <si>
    <t>Quote 120120 from kem Küppers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</si>
</sst>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62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79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7">
        <v>40933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5143</v>
      </c>
      <c r="I23" s="47"/>
      <c r="J23" s="47">
        <f>G23*H23</f>
        <v>5143</v>
      </c>
      <c r="K23" s="76" t="s">
        <v>60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7" t="s">
        <v>74</v>
      </c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73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75</v>
      </c>
      <c r="E34" s="17" t="s">
        <v>64</v>
      </c>
      <c r="G34" s="17">
        <v>1</v>
      </c>
      <c r="H34" s="48">
        <v>3570</v>
      </c>
      <c r="I34" s="47"/>
      <c r="J34" s="47">
        <f>G34*H34</f>
        <v>3570</v>
      </c>
      <c r="K34" s="76" t="s">
        <v>60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76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68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77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78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17" t="s">
        <v>74</v>
      </c>
      <c r="E41" s="17" t="s">
        <v>71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72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73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8713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35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39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36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37</v>
      </c>
      <c r="H50" s="48" t="s">
        <v>3</v>
      </c>
      <c r="I50" s="47"/>
      <c r="J50" s="47">
        <f>SUM(J46:J49)</f>
        <v>8713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38</v>
      </c>
      <c r="H51" s="63" t="s">
        <v>3</v>
      </c>
      <c r="I51" s="64"/>
      <c r="J51" s="64">
        <f>0.196*J50</f>
        <v>1707.748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10420.748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40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41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42</v>
      </c>
      <c r="E60" s="18" t="s">
        <v>61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87" t="s">
        <v>20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44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17" t="s">
        <v>45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53</v>
      </c>
      <c r="E65" s="11" t="s">
        <v>46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48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2012-01-25T16:10:22Z</dcterms:modified>
</cp:coreProperties>
</file>