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30" i="1" l="1"/>
  <c r="N23" i="1"/>
  <c r="J23" i="1" l="1"/>
  <c r="J32" i="1" s="1"/>
  <c r="J36" i="1" s="1"/>
  <c r="J37" i="1" l="1"/>
  <c r="J38" i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<sst xmlns="http://schemas.openxmlformats.org/spreadsheetml/2006/main" count="89" uniqueCount="74">
  <si>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</si>
  <si>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</si>
  <si>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</si>
  <si>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</si>
  <si>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</si>
  <si>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</si>
  <si>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</si>
  <si>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</si>
  <si>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</si>
  <si>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</si>
  <si>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</si>
  <si>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</si>
  <si>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</si>
  <si>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</si>
  <si>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</si>
  <si>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</si>
  <si>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</si>
  <si>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</si>
  <si>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</si>
  <si>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</si>
  <si>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</si>
  <si>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</si>
  <si>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</si>
  <si>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</si>
  <si>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</si>
  <si>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</si>
  <si>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</si>
  <si>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</si>
  <si>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</si>
  <si>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</si>
  <si>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</si>
  <si>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</si>
  <si>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</si>
  <si>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</si>
  <si>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</si>
  <si>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</si>
  <si>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</si>
  <si>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</si>
  <si>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</si>
  <si>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</si>
  <si>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</si>
  <si>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</si>
  <si>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</si>
  <si>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</si>
  <si>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</si>
  <si>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</si>
  <si>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</si>
  <si>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</si>
  <si>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</si>
  <si>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</si>
  <si>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</si>
  <si>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</si>
  <si>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</si>
  <si>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</si>
  <si>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A2012RH027</t>
  </si>
  <si>
    <t>Pascal BOULAY</t>
  </si>
  <si>
    <t>Yokogawa France </t>
  </si>
  <si>
    <t>17 Rue Paul DAUTIER - BP 267</t>
  </si>
  <si>
    <t>78147 Vélizy Villacoublay Cedex, France</t>
  </si>
  <si>
    <t>E-mail : pascal.boulay@fr.yokogawa.com</t>
  </si>
  <si>
    <t xml:space="preserve">Visit us at http://www.yokogawa.com/fr </t>
  </si>
  <si>
    <t>Phone : +33 (0)1 39 26 10 00 - Direct line : +33 (0)1 39 26 11 21 - Fax : +33 (0)1 39 26 10 65</t>
  </si>
  <si>
    <t>option RTD sensor</t>
  </si>
  <si>
    <t>Quote from Intra 12/30437</t>
  </si>
  <si>
    <t>Tube de Pitot type IBRD</t>
  </si>
  <si>
    <t>Diamètre intérieur: 339,6mm épaisseur: 6mm</t>
  </si>
  <si>
    <t>Inox</t>
  </si>
  <si>
    <t>Couplage conduite: Acier carbone</t>
  </si>
  <si>
    <t>IBDR-25-ID339,6/6mm-S-1-0-A1H-KI-HL-A06-A00</t>
  </si>
  <si>
    <t>TA</t>
  </si>
  <si>
    <t>Avec pots à condensat</t>
  </si>
  <si>
    <t>Avec bloc manifold 3 voies</t>
  </si>
  <si>
    <t>5</t>
  </si>
  <si>
    <t>Ex work Allemagne, transport en 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</si>
</sst>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blocked::mailto:pascal.boulay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blocked::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40931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/>
      <c r="E12" s="8"/>
      <c r="F12" s="21"/>
      <c r="G12" s="17"/>
      <c r="H12" s="20" t="s">
        <v>31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60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63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  <c r="L19" s="100">
        <v>40931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68</v>
      </c>
      <c r="G23" s="17">
        <v>1</v>
      </c>
      <c r="H23" s="48">
        <v>1650</v>
      </c>
      <c r="I23" s="47"/>
      <c r="J23" s="47">
        <f>G23*H23</f>
        <v>1650</v>
      </c>
      <c r="K23" s="76" t="s">
        <v>72</v>
      </c>
      <c r="L23" s="17">
        <v>1155</v>
      </c>
      <c r="M23" s="84">
        <v>0.3</v>
      </c>
      <c r="N23" s="17">
        <f>L23/(1-M23)</f>
        <v>1650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71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17" t="s">
        <v>69</v>
      </c>
      <c r="E30" s="17" t="s">
        <v>62</v>
      </c>
      <c r="G30" s="17">
        <v>1</v>
      </c>
      <c r="H30" s="48">
        <v>380</v>
      </c>
      <c r="I30" s="47"/>
      <c r="J30" s="47"/>
      <c r="K30" s="76" t="s">
        <v>72</v>
      </c>
      <c r="L30" s="17">
        <v>266</v>
      </c>
      <c r="M30" s="84">
        <v>0.3</v>
      </c>
      <c r="N30" s="17">
        <f>L30/(1-M30)</f>
        <v>380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1650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35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39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36</v>
      </c>
      <c r="H35" s="70" t="s">
        <v>3</v>
      </c>
      <c r="I35" s="71"/>
      <c r="J35" s="71"/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37</v>
      </c>
      <c r="H36" s="48" t="s">
        <v>3</v>
      </c>
      <c r="I36" s="47"/>
      <c r="J36" s="47">
        <f>SUM(J32:J35)</f>
        <v>1650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38</v>
      </c>
      <c r="H37" s="63" t="s">
        <v>3</v>
      </c>
      <c r="I37" s="64"/>
      <c r="J37" s="64">
        <f>0.196*J36</f>
        <v>323.40000000000003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1973.4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40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41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42</v>
      </c>
      <c r="E46" s="18" t="s">
        <v>73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87" t="s">
        <v>20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50</v>
      </c>
      <c r="E48" s="17" t="s">
        <v>43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51</v>
      </c>
      <c r="E49" s="22" t="s">
        <v>44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17" t="s">
        <v>45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53</v>
      </c>
      <c r="E51" s="11" t="s">
        <v>46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47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48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ascal.boulay@fr.yokogawa.com" display="blocked::mailto:pascal.boulay@fr.yokogawa.com"/>
    <hyperlink ref="D16" r:id="rId4" tooltip="http://www.yokogawa.com/fr" display="blocked::http://www.yokogawa.com/fr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2012-01-23T13:24:59Z</cp:lastPrinted>
  <dcterms:created xsi:type="dcterms:W3CDTF">2000-06-29T05:08:18Z</dcterms:created>
  <dcterms:modified xsi:type="dcterms:W3CDTF">2012-01-23T13:25:25Z</dcterms:modified>
</cp:coreProperties>
</file>