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N39" i="1" l="1"/>
  <c r="P39" i="1" s="1"/>
  <c r="P23" i="1" l="1"/>
  <c r="J44" i="1"/>
  <c r="J39" i="1"/>
  <c r="L44" i="1"/>
  <c r="N44" i="1" s="1"/>
  <c r="P44" i="1" s="1"/>
  <c r="J23" i="1" l="1"/>
  <c r="J46" i="1" s="1"/>
  <c r="J50" i="1" s="1"/>
  <c r="J52" i="1" l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<sst xmlns="http://schemas.openxmlformats.org/spreadsheetml/2006/main" count="105" uniqueCount="89">
  <si>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</si>
  <si>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</si>
  <si>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</si>
  <si>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</si>
  <si>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</si>
  <si>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</si>
  <si>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</si>
  <si>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</si>
  <si>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</si>
  <si>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</si>
  <si>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</si>
  <si>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</si>
  <si>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</si>
  <si>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</si>
  <si>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</si>
  <si>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</si>
  <si>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</si>
  <si>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</si>
  <si>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</si>
  <si>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</si>
  <si>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</si>
  <si>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</si>
  <si>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</si>
  <si>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</si>
  <si>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</si>
  <si>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</si>
  <si>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</si>
  <si>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</si>
  <si>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</si>
  <si>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</si>
  <si>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</si>
  <si>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</si>
  <si>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</si>
  <si>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</si>
  <si>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</si>
  <si>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</si>
  <si>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</si>
  <si>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</si>
  <si>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</si>
  <si>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</si>
  <si>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</si>
  <si>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</si>
  <si>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</si>
  <si>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</si>
  <si>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</si>
  <si>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</si>
  <si>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</si>
  <si>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</si>
  <si>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</si>
  <si>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</si>
  <si>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Payment term/ Conditions de paiement:</t>
  </si>
  <si>
    <t>Validity/Validité:</t>
  </si>
  <si>
    <t>8</t>
  </si>
  <si>
    <t>- IP protection: : IP67/Nema 5</t>
  </si>
  <si>
    <t>MAG5034-0AA11-1AA0</t>
  </si>
  <si>
    <t>A2012RH019</t>
  </si>
  <si>
    <t>Benoît GARDETON</t>
  </si>
  <si>
    <t>GSM Secteur Pays de la Loire</t>
  </si>
  <si>
    <t>3 rue du Charron – CS 90412</t>
  </si>
  <si>
    <t>44804 Saint-Herblain Cedex</t>
  </si>
  <si>
    <t>T ++ 33 (0) 2 40 92 94 54</t>
  </si>
  <si>
    <t>F ++ 33 (0) 2 40 92 16 44</t>
  </si>
  <si>
    <t>bgardeton@gsm-granulats.fr</t>
  </si>
  <si>
    <t>www.gsm-granulats.fr</t>
  </si>
  <si>
    <t>Offer from Dirk: 2012-1840</t>
  </si>
  <si>
    <t>MAG5791-2SA90-0CB0</t>
  </si>
  <si>
    <t>Débitmètre électromagnétique Magflux</t>
  </si>
  <si>
    <t>- DN 500 DIN 2501 PN 10 mat. No. 1.0460 / 1.0570</t>
  </si>
  <si>
    <t>- Connexion électrique : M16*1,5</t>
  </si>
  <si>
    <t>- Bride DN 500 PN 10 acier</t>
  </si>
  <si>
    <t xml:space="preserve">- Tube ø 540 x 5 </t>
  </si>
  <si>
    <t>- Revêtement:</t>
  </si>
  <si>
    <t xml:space="preserve">   Intérieur: 5 couches de 3 mm de Linatex ( total 15 mm)</t>
  </si>
  <si>
    <t xml:space="preserve">   Sur les brides : 3 mm sur toute la surface</t>
  </si>
  <si>
    <t>- Electrodes avec possibilité de montage par l'exterieur en carbure de tungsten</t>
  </si>
  <si>
    <t>- Anneau de protection et mise à la terre:</t>
  </si>
  <si>
    <t>- longueur bride à bride: 610 mm avec plaque protectrice 10mm</t>
  </si>
  <si>
    <t>Transmetteur Magflux version déportée</t>
  </si>
  <si>
    <t>Alimentation: 110-220Vac</t>
  </si>
  <si>
    <t>Sortie : 4-20mA avec protocol Hart</t>
  </si>
  <si>
    <t>avec afficheur local</t>
  </si>
  <si>
    <t>Connexion: M20/M16*1,5</t>
  </si>
  <si>
    <t>Avec câble 10 mètres</t>
  </si>
  <si>
    <t>Application: eau et sable.</t>
  </si>
  <si>
    <t xml:space="preserve">   En amont : Inox épaisseur 10 mm</t>
  </si>
  <si>
    <t xml:space="preserve">  Pas de protection en aval</t>
  </si>
  <si>
    <t>Ex work Germany, transport en sus</t>
  </si>
  <si>
    <t>30 jours net</t>
  </si>
  <si>
    <t>La garantie constructeur ne s'applique pas quant à l'usure ou la panne lièe aux particules solides circulant dans le fluide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</si>
</sst>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1" applyFont="1" applyAlignment="1" applyProtection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gardeton@gsm-granulats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sm-granula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32" zoomScaleNormal="100" workbookViewId="0">
      <selection activeCell="F38" sqref="F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4"/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 thickBot="1">
      <c r="A4" s="104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5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101"/>
      <c r="N5" s="9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6" t="s">
        <v>20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99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99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32</v>
      </c>
      <c r="C8" s="21"/>
      <c r="D8" s="17" t="s">
        <v>56</v>
      </c>
      <c r="E8" s="8"/>
      <c r="F8" s="21"/>
      <c r="G8" s="21"/>
      <c r="H8" s="30" t="s">
        <v>1</v>
      </c>
      <c r="I8" s="17"/>
      <c r="J8" s="73">
        <v>40926</v>
      </c>
      <c r="K8" s="21"/>
      <c r="M8" s="99"/>
    </row>
    <row r="9" spans="1:250" ht="15.75" customHeight="1">
      <c r="A9" s="17"/>
      <c r="B9" s="21"/>
      <c r="C9" s="21"/>
      <c r="D9" s="17" t="s">
        <v>57</v>
      </c>
      <c r="E9" s="8"/>
      <c r="F9" s="21"/>
      <c r="G9" s="30"/>
      <c r="H9" s="17"/>
      <c r="I9" s="17"/>
      <c r="J9" s="17"/>
      <c r="K9" s="21"/>
      <c r="M9" s="99"/>
      <c r="N9" s="97"/>
    </row>
    <row r="10" spans="1:250" ht="15.75" customHeight="1">
      <c r="A10" s="17"/>
      <c r="B10" s="21"/>
      <c r="C10" s="21"/>
      <c r="D10" s="17" t="s">
        <v>58</v>
      </c>
      <c r="E10" s="8"/>
      <c r="F10" s="21"/>
      <c r="G10" s="30"/>
      <c r="H10" s="17"/>
      <c r="J10" s="17"/>
      <c r="K10" s="21"/>
      <c r="M10" s="99"/>
      <c r="N10" s="97"/>
    </row>
    <row r="11" spans="1:250" ht="15.75" customHeight="1" thickBot="1">
      <c r="A11" s="17"/>
      <c r="B11" s="21"/>
      <c r="C11" s="21"/>
      <c r="D11" s="17" t="s">
        <v>59</v>
      </c>
      <c r="E11" s="8"/>
      <c r="F11" s="21"/>
      <c r="G11" s="21"/>
      <c r="H11" s="20" t="s">
        <v>29</v>
      </c>
      <c r="J11" s="17"/>
      <c r="K11" s="32"/>
      <c r="M11" s="100"/>
      <c r="N11" s="98"/>
    </row>
    <row r="12" spans="1:250" ht="15.75" customHeight="1">
      <c r="A12" s="17"/>
      <c r="B12" s="77" t="s">
        <v>5</v>
      </c>
      <c r="C12" s="21"/>
      <c r="D12" s="17" t="s">
        <v>60</v>
      </c>
      <c r="E12" s="94"/>
      <c r="F12" s="21"/>
      <c r="G12" s="17"/>
      <c r="H12" s="20" t="s">
        <v>30</v>
      </c>
      <c r="I12" s="20"/>
      <c r="J12" s="31" t="s">
        <v>55</v>
      </c>
      <c r="K12" s="21"/>
      <c r="M12" s="87"/>
    </row>
    <row r="13" spans="1:250" ht="15.75" customHeight="1">
      <c r="A13" s="17"/>
      <c r="B13" s="77" t="s">
        <v>8</v>
      </c>
      <c r="C13" s="21"/>
      <c r="D13" s="17" t="s">
        <v>61</v>
      </c>
      <c r="E13" s="95"/>
      <c r="F13" s="21"/>
      <c r="G13" s="17"/>
      <c r="H13" s="20" t="s">
        <v>31</v>
      </c>
      <c r="I13" s="21"/>
      <c r="J13" s="21" t="s">
        <v>15</v>
      </c>
      <c r="K13" s="21"/>
      <c r="M13" s="88"/>
    </row>
    <row r="14" spans="1:250" ht="15.75" customHeight="1">
      <c r="A14" s="17"/>
      <c r="B14" s="77" t="s">
        <v>7</v>
      </c>
      <c r="C14" s="21"/>
      <c r="D14" s="107" t="s">
        <v>62</v>
      </c>
      <c r="F14" s="21"/>
      <c r="G14" s="17"/>
      <c r="H14" s="20" t="s">
        <v>13</v>
      </c>
      <c r="I14" s="21"/>
      <c r="J14" s="78" t="s">
        <v>11</v>
      </c>
      <c r="K14" s="21"/>
    </row>
    <row r="15" spans="1:250" ht="15.75" customHeight="1">
      <c r="A15" s="17"/>
      <c r="B15" s="77" t="s">
        <v>10</v>
      </c>
      <c r="C15" s="17"/>
      <c r="D15" s="107" t="s">
        <v>63</v>
      </c>
      <c r="F15" s="21"/>
      <c r="G15" s="17"/>
      <c r="H15" s="20" t="s">
        <v>7</v>
      </c>
      <c r="J15" s="82" t="s">
        <v>14</v>
      </c>
      <c r="K15" s="21"/>
      <c r="M15" s="87"/>
    </row>
    <row r="16" spans="1:250" ht="15.75" customHeight="1">
      <c r="A16" s="17"/>
      <c r="B16" s="79" t="s">
        <v>12</v>
      </c>
      <c r="C16" s="17"/>
      <c r="D16" s="17"/>
      <c r="F16" s="21"/>
      <c r="G16" s="17"/>
      <c r="H16" s="20" t="s">
        <v>10</v>
      </c>
      <c r="J16" s="91" t="s">
        <v>17</v>
      </c>
      <c r="K16" s="21"/>
      <c r="L16" s="17" t="s">
        <v>64</v>
      </c>
    </row>
    <row r="17" spans="1:250" ht="15.75" customHeight="1">
      <c r="A17" s="17"/>
      <c r="B17" s="79"/>
      <c r="C17" s="17"/>
      <c r="F17" s="21"/>
      <c r="G17" s="17"/>
      <c r="H17" s="20" t="s">
        <v>12</v>
      </c>
      <c r="I17" s="21"/>
      <c r="J17" s="92" t="s">
        <v>19</v>
      </c>
      <c r="K17" s="21"/>
      <c r="L17" s="103">
        <v>40926</v>
      </c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2" t="s">
        <v>22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66</v>
      </c>
      <c r="G23" s="17">
        <v>1</v>
      </c>
      <c r="H23" s="47">
        <v>5697</v>
      </c>
      <c r="I23" s="46"/>
      <c r="J23" s="46">
        <f>G23*H23</f>
        <v>5697</v>
      </c>
      <c r="K23" s="75" t="s">
        <v>52</v>
      </c>
      <c r="M23" s="83">
        <v>0.56999999999999995</v>
      </c>
      <c r="N23" s="17">
        <v>4557</v>
      </c>
      <c r="O23" s="102">
        <v>0.2</v>
      </c>
      <c r="P23" s="93">
        <f>N23/(1-O23)</f>
        <v>5696.25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E24" s="82" t="s">
        <v>67</v>
      </c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E25" s="82" t="s">
        <v>68</v>
      </c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E26" s="82" t="s">
        <v>53</v>
      </c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E27" s="82" t="s">
        <v>70</v>
      </c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E28" s="82" t="s">
        <v>69</v>
      </c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E29" s="82" t="s">
        <v>76</v>
      </c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E30" s="82" t="s">
        <v>71</v>
      </c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17" t="s">
        <v>72</v>
      </c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E32" s="17" t="s">
        <v>73</v>
      </c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/>
      <c r="C33" s="11"/>
      <c r="E33" s="82" t="s">
        <v>74</v>
      </c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E34" s="82" t="s">
        <v>75</v>
      </c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/>
      <c r="C35" s="11"/>
      <c r="E35" s="17" t="s">
        <v>84</v>
      </c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E36" s="82" t="s">
        <v>85</v>
      </c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7" customFormat="1" ht="15.75" customHeight="1">
      <c r="B37" s="12"/>
      <c r="C37" s="11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7" customFormat="1" ht="15.75" customHeight="1">
      <c r="B38" s="12"/>
      <c r="C38" s="11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7" customFormat="1" ht="15.75" customHeight="1">
      <c r="B39" s="12">
        <v>2</v>
      </c>
      <c r="C39" s="11"/>
      <c r="D39" s="17" t="s">
        <v>54</v>
      </c>
      <c r="E39" s="17" t="s">
        <v>77</v>
      </c>
      <c r="G39" s="17">
        <v>1</v>
      </c>
      <c r="H39" s="47">
        <v>1522</v>
      </c>
      <c r="I39" s="46"/>
      <c r="J39" s="46">
        <f>G39*H39</f>
        <v>1522</v>
      </c>
      <c r="K39" s="75" t="s">
        <v>52</v>
      </c>
      <c r="L39" s="17">
        <v>1739</v>
      </c>
      <c r="M39" s="83">
        <v>0.3</v>
      </c>
      <c r="N39" s="17">
        <f>L39*(1-M39)</f>
        <v>1217.3</v>
      </c>
      <c r="O39" s="102">
        <v>0.2</v>
      </c>
      <c r="P39" s="93">
        <f>N39/(1-O39)</f>
        <v>1521.6249999999998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7" customFormat="1" ht="15.75" customHeight="1">
      <c r="B40" s="12"/>
      <c r="C40" s="11"/>
      <c r="E40" s="17" t="s">
        <v>78</v>
      </c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7" customFormat="1" ht="15.75" customHeight="1">
      <c r="B41" s="12"/>
      <c r="C41" s="11"/>
      <c r="E41" s="17" t="s">
        <v>79</v>
      </c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2"/>
      <c r="C42" s="11"/>
      <c r="E42" s="17" t="s">
        <v>80</v>
      </c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2"/>
      <c r="C43" s="11"/>
      <c r="E43" s="17" t="s">
        <v>81</v>
      </c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2"/>
      <c r="C44" s="11"/>
      <c r="E44" s="17" t="s">
        <v>82</v>
      </c>
      <c r="G44" s="17">
        <v>1</v>
      </c>
      <c r="H44" s="47">
        <v>83</v>
      </c>
      <c r="I44" s="46"/>
      <c r="J44" s="46">
        <f>G44*H44</f>
        <v>83</v>
      </c>
      <c r="K44" s="75" t="s">
        <v>52</v>
      </c>
      <c r="L44" s="17">
        <f>11.53*10</f>
        <v>115.3</v>
      </c>
      <c r="M44" s="83">
        <v>0.56999999999999995</v>
      </c>
      <c r="N44" s="17">
        <f>L44*(1-M44)</f>
        <v>49.579000000000008</v>
      </c>
      <c r="O44" s="102">
        <v>0.4</v>
      </c>
      <c r="P44" s="93">
        <f>N44/(1-O44)</f>
        <v>82.631666666666689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ht="15.75" customHeight="1" thickBot="1">
      <c r="A45" s="17"/>
      <c r="B45" s="57"/>
      <c r="C45" s="58"/>
      <c r="D45" s="59"/>
      <c r="E45" s="60"/>
      <c r="F45" s="61"/>
      <c r="G45" s="61"/>
      <c r="H45" s="62"/>
      <c r="I45" s="63"/>
      <c r="J45" s="63"/>
      <c r="K45" s="76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7" t="s">
        <v>3</v>
      </c>
      <c r="I46" s="46"/>
      <c r="J46" s="46">
        <f>SUM(J22:J45)</f>
        <v>7302</v>
      </c>
      <c r="K46" s="56"/>
    </row>
    <row r="47" spans="1:250" ht="15.75" customHeight="1">
      <c r="A47" s="17"/>
      <c r="B47" s="11"/>
      <c r="C47" s="11"/>
      <c r="D47" s="12"/>
      <c r="E47" s="40"/>
      <c r="F47" s="38"/>
      <c r="G47" s="39" t="s">
        <v>34</v>
      </c>
      <c r="H47" s="48" t="s">
        <v>3</v>
      </c>
      <c r="I47" s="49"/>
      <c r="J47" s="49">
        <v>0</v>
      </c>
      <c r="K47" s="54"/>
    </row>
    <row r="48" spans="1:250" ht="15.75" customHeight="1">
      <c r="A48" s="17"/>
      <c r="B48" s="11"/>
      <c r="C48" s="11"/>
      <c r="D48" s="12"/>
      <c r="E48" s="41"/>
      <c r="F48" s="42"/>
      <c r="G48" s="53" t="s">
        <v>38</v>
      </c>
      <c r="H48" s="50" t="s">
        <v>3</v>
      </c>
      <c r="I48" s="51"/>
      <c r="J48" s="51">
        <v>0</v>
      </c>
      <c r="K48" s="55"/>
    </row>
    <row r="49" spans="1:250" ht="15.75" customHeight="1" thickBot="1">
      <c r="A49" s="17"/>
      <c r="B49" s="58"/>
      <c r="C49" s="58"/>
      <c r="D49" s="57"/>
      <c r="E49" s="66"/>
      <c r="F49" s="67"/>
      <c r="G49" s="68" t="s">
        <v>35</v>
      </c>
      <c r="H49" s="69" t="s">
        <v>3</v>
      </c>
      <c r="I49" s="70"/>
      <c r="J49" s="70"/>
      <c r="K49" s="71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7" t="s">
        <v>3</v>
      </c>
      <c r="I50" s="46"/>
      <c r="J50" s="46">
        <f>SUM(J46:J49)</f>
        <v>7302</v>
      </c>
      <c r="K50" s="56"/>
    </row>
    <row r="51" spans="1:250" ht="15.75" customHeight="1" thickBot="1">
      <c r="A51" s="17"/>
      <c r="B51" s="58"/>
      <c r="C51" s="58"/>
      <c r="D51" s="57"/>
      <c r="E51" s="60"/>
      <c r="F51" s="58"/>
      <c r="G51" s="64" t="s">
        <v>37</v>
      </c>
      <c r="H51" s="62" t="s">
        <v>3</v>
      </c>
      <c r="I51" s="63"/>
      <c r="J51" s="63"/>
      <c r="K51" s="65"/>
    </row>
    <row r="52" spans="1:250" ht="15.75" customHeight="1">
      <c r="A52" s="17"/>
      <c r="B52" s="11"/>
      <c r="C52" s="11"/>
      <c r="D52" s="12"/>
      <c r="E52" s="17"/>
      <c r="F52" s="11"/>
      <c r="G52" s="52" t="s">
        <v>4</v>
      </c>
      <c r="H52" s="47" t="s">
        <v>3</v>
      </c>
      <c r="I52" s="46"/>
      <c r="J52" s="47">
        <f>SUM(J50:J51)</f>
        <v>7302</v>
      </c>
      <c r="K52" s="56"/>
    </row>
    <row r="53" spans="1:250" ht="15.75" customHeight="1">
      <c r="A53" s="17"/>
      <c r="B53" s="11"/>
      <c r="C53" s="11"/>
      <c r="D53" s="12"/>
      <c r="E53" s="17"/>
      <c r="F53" s="11"/>
      <c r="G53" s="52"/>
      <c r="H53" s="47"/>
      <c r="I53" s="46"/>
      <c r="J53" s="47"/>
      <c r="K53" s="56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1:250" s="17" customFormat="1" ht="15.75" customHeight="1">
      <c r="B55" s="18"/>
      <c r="D55" s="17" t="s">
        <v>83</v>
      </c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1:250" s="17" customFormat="1" ht="15.75" customHeight="1">
      <c r="B56" s="18"/>
      <c r="D56" s="17" t="s">
        <v>88</v>
      </c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1:250" s="17" customFormat="1" ht="15.75" customHeight="1">
      <c r="C59" s="11"/>
      <c r="D59" s="72" t="s">
        <v>39</v>
      </c>
      <c r="E59" s="11"/>
      <c r="F59" s="11"/>
      <c r="G59" s="13"/>
      <c r="H59" s="14"/>
      <c r="I59" s="11"/>
      <c r="J59" s="74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1:250" s="17" customFormat="1" ht="15.75" customHeight="1">
      <c r="B60" s="11"/>
      <c r="C60" s="11"/>
      <c r="D60" s="52" t="s">
        <v>40</v>
      </c>
      <c r="E60" s="18" t="s">
        <v>86</v>
      </c>
      <c r="F60" s="11"/>
      <c r="G60" s="13"/>
      <c r="H60" s="14"/>
      <c r="I60" s="11"/>
      <c r="J60" s="15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7" customFormat="1" ht="15.75" customHeight="1">
      <c r="D61" s="25" t="s">
        <v>50</v>
      </c>
      <c r="E61" s="86" t="s">
        <v>87</v>
      </c>
      <c r="K61" s="2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D62" s="25" t="s">
        <v>47</v>
      </c>
      <c r="E62" s="17" t="s">
        <v>41</v>
      </c>
      <c r="K62" s="2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D63" s="25" t="s">
        <v>48</v>
      </c>
      <c r="E63" s="22" t="s">
        <v>42</v>
      </c>
      <c r="K63" s="2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D64" s="25" t="s">
        <v>51</v>
      </c>
      <c r="E64" s="17" t="s">
        <v>43</v>
      </c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52" t="s">
        <v>49</v>
      </c>
      <c r="E65" s="11" t="s">
        <v>44</v>
      </c>
      <c r="F65" s="11"/>
      <c r="G65" s="13"/>
      <c r="H65" s="14"/>
      <c r="I65" s="11"/>
      <c r="J65" s="15"/>
      <c r="K65" s="1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bgardeton@gsm-granulats.fr"/>
    <hyperlink ref="D15" r:id="rId4" display="http://www.gsm-granulats.fr/"/>
  </hyperlinks>
  <printOptions horizontalCentered="1"/>
  <pageMargins left="0.33" right="0.27" top="0.32" bottom="0.33" header="0.24" footer="0.196850393700787"/>
  <pageSetup paperSize="9" scale="77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2012-01-18T16:38:22Z</cp:lastPrinted>
  <dcterms:created xsi:type="dcterms:W3CDTF">2000-06-29T05:08:18Z</dcterms:created>
  <dcterms:modified xsi:type="dcterms:W3CDTF">2012-01-18T16:38:50Z</dcterms:modified>
</cp:coreProperties>
</file>