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9" i="1" s="1"/>
  <c r="J33" i="1" s="1"/>
  <c r="J34" i="1" l="1"/>
  <c r="J35" i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<sst xmlns="http://schemas.openxmlformats.org/spreadsheetml/2006/main" count="83" uniqueCount="69">
  <si>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</si>
  <si>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</si>
  <si>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</si>
  <si>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</si>
  <si>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</si>
  <si>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</si>
  <si>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</si>
  <si>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</si>
  <si>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</si>
  <si>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</si>
  <si>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</si>
  <si>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</si>
  <si>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</si>
  <si>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</si>
  <si>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</si>
  <si>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</si>
  <si>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</si>
  <si>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</si>
  <si>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</si>
  <si>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</si>
  <si>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</si>
  <si>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</si>
  <si>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</si>
  <si>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</si>
  <si>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</si>
  <si>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</si>
  <si>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</si>
  <si>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</si>
  <si>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</si>
  <si>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</si>
  <si>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</si>
  <si>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</si>
  <si>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</si>
  <si>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</si>
  <si>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</si>
  <si>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</si>
  <si>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</si>
  <si>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</si>
  <si>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</si>
  <si>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</si>
  <si>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</si>
  <si>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</si>
  <si>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</si>
  <si>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</si>
  <si>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</si>
  <si>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</si>
  <si>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</si>
  <si>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</si>
  <si>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</si>
  <si>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</si>
  <si>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</si>
  <si>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</si>
  <si>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</si>
  <si>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</si>
  <si>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</si>
  <si>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A2012RH018</t>
  </si>
  <si>
    <t>DOS SANTOS SAS</t>
  </si>
  <si>
    <t>14 B R MAURICE HALBWACHS</t>
  </si>
  <si>
    <t>51100 REIMS , MARNE</t>
  </si>
  <si>
    <t>Christian Brun</t>
  </si>
  <si>
    <t>Tél: 03 26 05 86 25</t>
  </si>
  <si>
    <t>Fax: 03 26 86 49 25</t>
  </si>
  <si>
    <t>christian.brun.gds@orange.fr</t>
  </si>
  <si>
    <t>Réparation sonde SS20.650 : 524500-21411201</t>
  </si>
  <si>
    <t>Numéro de série: SN 900000002</t>
  </si>
  <si>
    <t>Changement du capteur</t>
  </si>
  <si>
    <t>Calibration et ajustement</t>
  </si>
  <si>
    <t>2</t>
  </si>
  <si>
    <t>Mobile: 06 63 90 45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</si>
</sst>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1" applyFont="1" applyAlignment="1" applyProtection="1">
      <alignment horizontal="left"/>
    </xf>
    <xf numFmtId="0" fontId="2" fillId="0" borderId="0" xfId="1" applyAlignment="1" applyProtection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ylex-france.fr/reims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ristian.brun.gds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56</v>
      </c>
      <c r="E8" s="8"/>
      <c r="F8" s="21"/>
      <c r="G8" s="21"/>
      <c r="H8" s="30" t="s">
        <v>1</v>
      </c>
      <c r="I8" s="17"/>
      <c r="J8" s="74">
        <v>40926</v>
      </c>
      <c r="K8" s="21"/>
      <c r="M8" s="89"/>
    </row>
    <row r="9" spans="1:250" ht="15.75" customHeight="1">
      <c r="A9" s="17"/>
      <c r="B9" s="21"/>
      <c r="C9" s="21"/>
      <c r="D9" s="100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1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59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2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68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E23" s="17" t="s">
        <v>63</v>
      </c>
      <c r="G23" s="17">
        <v>1</v>
      </c>
      <c r="H23" s="48">
        <v>720</v>
      </c>
      <c r="I23" s="47"/>
      <c r="J23" s="47">
        <f>G23*H23</f>
        <v>720</v>
      </c>
      <c r="K23" s="76" t="s">
        <v>67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720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35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39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36</v>
      </c>
      <c r="H32" s="70" t="s">
        <v>3</v>
      </c>
      <c r="I32" s="71"/>
      <c r="J32" s="71">
        <v>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37</v>
      </c>
      <c r="H33" s="48" t="s">
        <v>3</v>
      </c>
      <c r="I33" s="47"/>
      <c r="J33" s="47">
        <f>SUM(J29:J32)</f>
        <v>720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38</v>
      </c>
      <c r="H34" s="63" t="s">
        <v>3</v>
      </c>
      <c r="I34" s="64"/>
      <c r="J34" s="64">
        <f>0.196*J33</f>
        <v>141.12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861.12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9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40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41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42</v>
      </c>
      <c r="E43" s="18" t="s">
        <v>54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49</v>
      </c>
      <c r="E44" s="87" t="s">
        <v>20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50</v>
      </c>
      <c r="E45" s="17" t="s">
        <v>43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51</v>
      </c>
      <c r="E46" s="22" t="s">
        <v>44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52</v>
      </c>
      <c r="E47" s="17" t="s">
        <v>45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53</v>
      </c>
      <c r="E48" s="11" t="s">
        <v>46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47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16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48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0" r:id="rId3" display="http://www.cylex-france.fr/reims/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2012-01-18T13:41:04Z</cp:lastPrinted>
  <dcterms:created xsi:type="dcterms:W3CDTF">2000-06-29T05:08:18Z</dcterms:created>
  <dcterms:modified xsi:type="dcterms:W3CDTF">2012-01-18T13:41:16Z</dcterms:modified>
</cp:coreProperties>
</file>