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QUOTE!$A$1:$K$69</definedName>
  </definedNames>
  <calcPr calcId="145621"/>
</workbook>
</file>

<file path=xl/calcChain.xml><?xml version="1.0" encoding="utf-8"?>
<calcChain xmlns="http://schemas.openxmlformats.org/spreadsheetml/2006/main">
  <c r="J33" i="1" l="1"/>
  <c r="N33" i="1"/>
  <c r="L23" i="1"/>
  <c r="N23" i="1" l="1"/>
  <c r="J23" i="1" l="1"/>
  <c r="J43" i="1" s="1"/>
  <c r="J47" i="1" s="1"/>
  <c r="J48" i="1" l="1"/>
  <c r="J49" i="1" s="1"/>
</calcChain>
</file>

<file path=xl/sharedStrings.xml><?xml version="1.0" encoding="utf-8"?>
<sst xmlns="http://schemas.openxmlformats.org/spreadsheetml/2006/main" count="96" uniqueCount="78">
  <si>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</si>
  <si>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</si>
  <si>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</si>
  <si>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</si>
  <si>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</si>
  <si>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</si>
  <si>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</si>
  <si>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</si>
  <si>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</si>
  <si>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</si>
  <si>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</si>
  <si>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</si>
  <si>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</si>
  <si>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</si>
  <si>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</si>
  <si>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</si>
  <si>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</si>
  <si>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</si>
  <si>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</si>
  <si>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</si>
  <si>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</si>
  <si>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</si>
  <si>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</si>
  <si>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</si>
  <si>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</si>
  <si>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</si>
  <si>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</si>
  <si>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</si>
  <si>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</si>
  <si>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</si>
  <si>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</si>
  <si>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</si>
  <si>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</si>
  <si>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</si>
  <si>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</si>
  <si>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</si>
  <si>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</si>
  <si>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</si>
  <si>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</si>
  <si>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</si>
  <si>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</si>
  <si>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</si>
  <si>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</si>
  <si>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</si>
  <si>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</si>
  <si>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</si>
  <si>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</si>
  <si>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</si>
  <si>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</si>
  <si>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</si>
  <si>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</si>
  <si>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</si>
  <si>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</si>
  <si>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</si>
  <si>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</si>
  <si>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</si>
  <si>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Roquette Freres</t>
  </si>
  <si>
    <t>62080 Lestrem</t>
  </si>
  <si>
    <t>Mr Philippe Hugues</t>
  </si>
  <si>
    <t>philippe.hugues@roquette.com</t>
  </si>
  <si>
    <t>A2012RH015</t>
  </si>
  <si>
    <t>7ME5812-2HF14-0DD0 Y01</t>
  </si>
  <si>
    <t>Débitmètre à Flotteur TUBUX</t>
  </si>
  <si>
    <t>Type M30 B80</t>
  </si>
  <si>
    <t>Fluide: Gaz naturel</t>
  </si>
  <si>
    <t>Débit: 0,3 à 3 Nm3/h</t>
  </si>
  <si>
    <t>Pression: 1,5 bar relative</t>
  </si>
  <si>
    <t>Armature: Inox</t>
  </si>
  <si>
    <t>Joint: Viton</t>
  </si>
  <si>
    <t>Connexions: G1/2 femelle inox</t>
  </si>
  <si>
    <t>7ME5812-4DF14-0DF0</t>
  </si>
  <si>
    <t>Type M30 D1000</t>
  </si>
  <si>
    <t>Fluide: Air</t>
  </si>
  <si>
    <t>Débit: 1,5 à 15Nm3/h</t>
  </si>
  <si>
    <t>Pression: 0,045bar relative</t>
  </si>
  <si>
    <t>Flotteur : Aluminium</t>
  </si>
  <si>
    <t>Connexions: G1 femelle inox</t>
  </si>
  <si>
    <t>Model number given by Hassan on 17/01/12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</si>
</sst>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1" applyFont="1" applyAlignment="1" applyProtection="1"/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6"/>
  <sheetViews>
    <sheetView tabSelected="1" topLeftCell="A16" zoomScaleNormal="100" workbookViewId="0">
      <selection activeCell="L28" sqref="L2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35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22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21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34</v>
      </c>
      <c r="C8" s="21"/>
      <c r="D8" s="97" t="s">
        <v>56</v>
      </c>
      <c r="E8" s="8"/>
      <c r="F8" s="21"/>
      <c r="G8" s="21"/>
      <c r="H8" s="30" t="s">
        <v>1</v>
      </c>
      <c r="I8" s="17"/>
      <c r="J8" s="74">
        <v>40926</v>
      </c>
      <c r="K8" s="21"/>
      <c r="M8" s="89"/>
    </row>
    <row r="9" spans="1:250" ht="15.75" customHeight="1">
      <c r="A9" s="17"/>
      <c r="B9" s="21"/>
      <c r="C9" s="21"/>
      <c r="D9" s="97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7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7"/>
      <c r="E11" s="8"/>
      <c r="F11" s="21"/>
      <c r="G11" s="21"/>
      <c r="H11" s="20" t="s">
        <v>31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7" t="s">
        <v>58</v>
      </c>
      <c r="E12" s="8"/>
      <c r="F12" s="21"/>
      <c r="G12" s="17"/>
      <c r="H12" s="20" t="s">
        <v>32</v>
      </c>
      <c r="I12" s="20"/>
      <c r="J12" s="31" t="s">
        <v>60</v>
      </c>
      <c r="K12" s="21"/>
      <c r="M12" s="89"/>
    </row>
    <row r="13" spans="1:250" ht="15.75" customHeight="1">
      <c r="A13" s="17"/>
      <c r="B13" s="78" t="s">
        <v>8</v>
      </c>
      <c r="C13" s="21"/>
      <c r="D13" s="97"/>
      <c r="E13" s="8"/>
      <c r="F13" s="21"/>
      <c r="G13" s="17"/>
      <c r="H13" s="20" t="s">
        <v>33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28</v>
      </c>
      <c r="C19" s="34"/>
      <c r="D19" s="35" t="s">
        <v>27</v>
      </c>
      <c r="E19" s="42" t="s">
        <v>29</v>
      </c>
      <c r="F19" s="34"/>
      <c r="G19" s="34" t="s">
        <v>26</v>
      </c>
      <c r="H19" s="44" t="s">
        <v>25</v>
      </c>
      <c r="I19" s="45"/>
      <c r="J19" s="45" t="s">
        <v>4</v>
      </c>
      <c r="K19" s="12" t="s">
        <v>24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30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61</v>
      </c>
      <c r="E23" s="17" t="s">
        <v>62</v>
      </c>
      <c r="G23" s="17">
        <v>1</v>
      </c>
      <c r="H23" s="48">
        <v>285</v>
      </c>
      <c r="I23" s="47"/>
      <c r="J23" s="47">
        <f>G23*H23</f>
        <v>285</v>
      </c>
      <c r="K23" s="76" t="s">
        <v>23</v>
      </c>
      <c r="L23" s="17">
        <f>237+48</f>
        <v>285</v>
      </c>
      <c r="M23" s="84">
        <v>0.37</v>
      </c>
      <c r="N23" s="17">
        <f>L23*(1-M23)</f>
        <v>179.55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63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64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65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66</v>
      </c>
      <c r="H27" s="48"/>
      <c r="I27" s="47"/>
      <c r="J27" s="47"/>
      <c r="K27" s="76"/>
      <c r="L27" s="17" t="s">
        <v>77</v>
      </c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75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67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68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69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2</v>
      </c>
      <c r="C33" s="11"/>
      <c r="D33" s="17" t="s">
        <v>70</v>
      </c>
      <c r="E33" s="17" t="s">
        <v>62</v>
      </c>
      <c r="G33" s="17">
        <v>1</v>
      </c>
      <c r="H33" s="48">
        <v>290</v>
      </c>
      <c r="I33" s="47"/>
      <c r="J33" s="47">
        <f>G33*H33</f>
        <v>290</v>
      </c>
      <c r="K33" s="76" t="s">
        <v>23</v>
      </c>
      <c r="L33" s="17">
        <v>245</v>
      </c>
      <c r="M33" s="84">
        <v>0.37</v>
      </c>
      <c r="N33" s="17">
        <f>L33*(1-M33)</f>
        <v>154.35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17" t="s">
        <v>71</v>
      </c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17" t="s">
        <v>72</v>
      </c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E36" s="17" t="s">
        <v>73</v>
      </c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E37" s="17" t="s">
        <v>74</v>
      </c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E38" s="17" t="s">
        <v>67</v>
      </c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E39" s="17" t="s">
        <v>68</v>
      </c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E40" s="17" t="s">
        <v>76</v>
      </c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ht="15.75" customHeight="1" thickBot="1">
      <c r="A42" s="17"/>
      <c r="B42" s="58"/>
      <c r="C42" s="59"/>
      <c r="D42" s="60"/>
      <c r="E42" s="61"/>
      <c r="F42" s="62"/>
      <c r="G42" s="62"/>
      <c r="H42" s="63"/>
      <c r="I42" s="64"/>
      <c r="J42" s="64"/>
      <c r="K42" s="77"/>
    </row>
    <row r="43" spans="1:250" ht="15.75" customHeight="1">
      <c r="A43" s="17"/>
      <c r="B43" s="11"/>
      <c r="C43" s="11"/>
      <c r="D43" s="12"/>
      <c r="E43" s="21"/>
      <c r="F43" s="11"/>
      <c r="G43" s="30" t="s">
        <v>4</v>
      </c>
      <c r="H43" s="48" t="s">
        <v>3</v>
      </c>
      <c r="I43" s="47"/>
      <c r="J43" s="47">
        <f>SUM(J22:J42)</f>
        <v>575</v>
      </c>
      <c r="K43" s="57"/>
    </row>
    <row r="44" spans="1:250" ht="15.75" customHeight="1">
      <c r="A44" s="17"/>
      <c r="B44" s="11"/>
      <c r="C44" s="11"/>
      <c r="D44" s="12"/>
      <c r="E44" s="41"/>
      <c r="F44" s="39"/>
      <c r="G44" s="40" t="s">
        <v>36</v>
      </c>
      <c r="H44" s="49" t="s">
        <v>3</v>
      </c>
      <c r="I44" s="50"/>
      <c r="J44" s="50">
        <v>0</v>
      </c>
      <c r="K44" s="55"/>
    </row>
    <row r="45" spans="1:250" ht="15.75" customHeight="1">
      <c r="A45" s="17"/>
      <c r="B45" s="11"/>
      <c r="C45" s="11"/>
      <c r="D45" s="12"/>
      <c r="E45" s="42"/>
      <c r="F45" s="43"/>
      <c r="G45" s="54" t="s">
        <v>40</v>
      </c>
      <c r="H45" s="51" t="s">
        <v>3</v>
      </c>
      <c r="I45" s="52"/>
      <c r="J45" s="52">
        <v>0</v>
      </c>
      <c r="K45" s="56"/>
    </row>
    <row r="46" spans="1:250" ht="15.75" customHeight="1" thickBot="1">
      <c r="A46" s="17"/>
      <c r="B46" s="59"/>
      <c r="C46" s="59"/>
      <c r="D46" s="58"/>
      <c r="E46" s="67"/>
      <c r="F46" s="68"/>
      <c r="G46" s="69" t="s">
        <v>37</v>
      </c>
      <c r="H46" s="70" t="s">
        <v>3</v>
      </c>
      <c r="I46" s="71"/>
      <c r="J46" s="71">
        <v>30</v>
      </c>
      <c r="K46" s="72"/>
    </row>
    <row r="47" spans="1:250" ht="15.75" customHeight="1">
      <c r="A47" s="17"/>
      <c r="B47" s="11"/>
      <c r="C47" s="11"/>
      <c r="D47" s="12"/>
      <c r="E47" s="21"/>
      <c r="F47" s="11"/>
      <c r="G47" s="29" t="s">
        <v>38</v>
      </c>
      <c r="H47" s="48" t="s">
        <v>3</v>
      </c>
      <c r="I47" s="47"/>
      <c r="J47" s="47">
        <f>SUM(J43:J46)</f>
        <v>605</v>
      </c>
      <c r="K47" s="57"/>
    </row>
    <row r="48" spans="1:250" ht="15.75" customHeight="1" thickBot="1">
      <c r="A48" s="17"/>
      <c r="B48" s="59"/>
      <c r="C48" s="59"/>
      <c r="D48" s="58"/>
      <c r="E48" s="61"/>
      <c r="F48" s="59"/>
      <c r="G48" s="65" t="s">
        <v>39</v>
      </c>
      <c r="H48" s="63" t="s">
        <v>3</v>
      </c>
      <c r="I48" s="64"/>
      <c r="J48" s="64">
        <f>0.196*J47</f>
        <v>118.58</v>
      </c>
      <c r="K48" s="66"/>
    </row>
    <row r="49" spans="1:250" ht="15.75" customHeight="1">
      <c r="A49" s="17"/>
      <c r="B49" s="11"/>
      <c r="C49" s="11"/>
      <c r="D49" s="12"/>
      <c r="E49" s="17"/>
      <c r="F49" s="11"/>
      <c r="G49" s="53" t="s">
        <v>4</v>
      </c>
      <c r="H49" s="48" t="s">
        <v>3</v>
      </c>
      <c r="I49" s="47"/>
      <c r="J49" s="48">
        <f>SUM(J47:J48)</f>
        <v>723.58</v>
      </c>
      <c r="K49" s="57"/>
    </row>
    <row r="50" spans="1:250" ht="15.75" customHeight="1">
      <c r="A50" s="17"/>
      <c r="B50" s="11"/>
      <c r="C50" s="11"/>
      <c r="D50" s="12"/>
      <c r="E50" s="17"/>
      <c r="F50" s="11"/>
      <c r="G50" s="53"/>
      <c r="H50" s="48"/>
      <c r="I50" s="47"/>
      <c r="J50" s="48"/>
      <c r="K50" s="57"/>
    </row>
    <row r="51" spans="1:250" s="17" customFormat="1" ht="15.75" customHeight="1">
      <c r="B51" s="26" t="s">
        <v>9</v>
      </c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8" t="s">
        <v>41</v>
      </c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1"/>
      <c r="C55" s="11"/>
      <c r="D55" s="18"/>
      <c r="E55" s="11"/>
      <c r="F55" s="11"/>
      <c r="G55" s="13"/>
      <c r="H55" s="19"/>
      <c r="I55" s="11"/>
      <c r="J55" s="15"/>
      <c r="K55" s="16"/>
      <c r="L55" s="2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C56" s="11"/>
      <c r="D56" s="73" t="s">
        <v>42</v>
      </c>
      <c r="E56" s="11"/>
      <c r="F56" s="11"/>
      <c r="G56" s="13"/>
      <c r="H56" s="14"/>
      <c r="I56" s="11"/>
      <c r="J56" s="7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53" t="s">
        <v>43</v>
      </c>
      <c r="E57" s="18" t="s">
        <v>55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D58" s="25" t="s">
        <v>50</v>
      </c>
      <c r="E58" s="87" t="s">
        <v>20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51</v>
      </c>
      <c r="E59" s="17" t="s">
        <v>44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52</v>
      </c>
      <c r="E60" s="22" t="s">
        <v>45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53</v>
      </c>
      <c r="E61" s="17" t="s">
        <v>46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53" t="s">
        <v>54</v>
      </c>
      <c r="E62" s="11" t="s">
        <v>47</v>
      </c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 t="s">
        <v>48</v>
      </c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8"/>
      <c r="C67" s="8"/>
      <c r="D67" s="11"/>
      <c r="E67" s="11"/>
      <c r="F67" s="11"/>
      <c r="G67" s="23"/>
      <c r="H67" s="11"/>
      <c r="I67" s="11"/>
      <c r="J67" s="23"/>
      <c r="K67" s="2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16</v>
      </c>
      <c r="C68" s="11"/>
      <c r="D68" s="11"/>
      <c r="E68" s="11"/>
      <c r="F68" s="11"/>
      <c r="G68" s="23"/>
      <c r="H68" s="11"/>
      <c r="I68" s="11"/>
      <c r="J68" s="23"/>
      <c r="K68" s="23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49</v>
      </c>
      <c r="C69" s="8"/>
      <c r="D69" s="11"/>
      <c r="E69" s="11"/>
      <c r="F69" s="11"/>
      <c r="G69" s="23"/>
      <c r="H69" s="11"/>
      <c r="I69" s="11"/>
      <c r="J69" s="23"/>
      <c r="K69" s="23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5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2012-01-18T09:20:51Z</dcterms:modified>
</cp:coreProperties>
</file>