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P45" i="1" l="1"/>
  <c r="P23" i="1" l="1"/>
  <c r="J45" i="1"/>
  <c r="J23" i="1" l="1"/>
  <c r="J52" i="1" s="1"/>
  <c r="J56" i="1" s="1"/>
  <c r="J58" i="1" l="1"/>
</calcChain>
</file>

<file path=xl/sharedStrings.xml><?xml version="1.0" encoding="utf-8"?>
<sst xmlns="http://schemas.openxmlformats.org/spreadsheetml/2006/main" count="113" uniqueCount="99">
  <si>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</si>
  <si>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</si>
  <si>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</si>
  <si>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</si>
  <si>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</si>
  <si>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</si>
  <si>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</si>
  <si>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</si>
  <si>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</si>
  <si>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</si>
  <si>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</si>
  <si>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</si>
  <si>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</si>
  <si>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</si>
  <si>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</si>
  <si>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</si>
  <si>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</si>
  <si>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</si>
  <si>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</si>
  <si>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</si>
  <si>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</si>
  <si>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</si>
  <si>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</si>
  <si>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</si>
  <si>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</si>
  <si>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</si>
  <si>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</si>
  <si>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</si>
  <si>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</si>
  <si>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</si>
  <si>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</si>
  <si>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</si>
  <si>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</si>
  <si>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</si>
  <si>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</si>
  <si>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</si>
  <si>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</si>
  <si>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</si>
  <si>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</si>
  <si>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</si>
  <si>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</si>
  <si>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</si>
  <si>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</si>
  <si>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</si>
  <si>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</si>
  <si>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</si>
  <si>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</si>
  <si>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Charge minimale par commande:</t>
  </si>
  <si>
    <t>Expedition partielle:</t>
  </si>
  <si>
    <t>Annulation:</t>
  </si>
  <si>
    <t>A2012RH008</t>
  </si>
  <si>
    <t>+45 21 36 71 70</t>
  </si>
  <si>
    <t>+45 48 47 59 19</t>
  </si>
  <si>
    <t>www.summit.dk</t>
  </si>
  <si>
    <t>Summit</t>
  </si>
  <si>
    <t>Stamholmen 147</t>
  </si>
  <si>
    <t>DK-2650 Hvidovre</t>
  </si>
  <si>
    <t>Danmark</t>
  </si>
  <si>
    <t>Electromagnetic Flowmeter</t>
  </si>
  <si>
    <t>Output : 4-20mA with Hart</t>
  </si>
  <si>
    <t>with local display</t>
  </si>
  <si>
    <t>Ex work Germany</t>
  </si>
  <si>
    <t>5</t>
  </si>
  <si>
    <t>Payment term/ Conditions de paiement:</t>
  </si>
  <si>
    <t>Validity/Validité:</t>
  </si>
  <si>
    <t>8</t>
  </si>
  <si>
    <t>- Cable Gland : M16*1,5</t>
  </si>
  <si>
    <t>- IP protection: : IP67/Nema 5</t>
  </si>
  <si>
    <t>- Lining</t>
  </si>
  <si>
    <t xml:space="preserve">    flange facing: 3 mm until outside dimension of raced face of flange</t>
  </si>
  <si>
    <t>- Electrode mounted from outside</t>
  </si>
  <si>
    <t xml:space="preserve">    the electrode seal remains tight despite the grind of the electrode</t>
  </si>
  <si>
    <t xml:space="preserve">    removable electrodes</t>
  </si>
  <si>
    <t xml:space="preserve">   Tungsten carbide</t>
  </si>
  <si>
    <t xml:space="preserve">   no protection ring at the outside of the flow tube</t>
  </si>
  <si>
    <t>Cable Glands: M20/M16*1,5</t>
  </si>
  <si>
    <t>Offer from Dirk: 2012-1835</t>
  </si>
  <si>
    <t xml:space="preserve">Application: Water and sand. Wear and failure due to hard particules must not be considered as part of warranty </t>
  </si>
  <si>
    <t>REV2</t>
  </si>
  <si>
    <t>Jens Poulsen</t>
  </si>
  <si>
    <t>jp@summit.dk</t>
  </si>
  <si>
    <t>Offer from dirk : 2012-1835</t>
  </si>
  <si>
    <t>MAG5792-2TA90-0CB0</t>
  </si>
  <si>
    <t>- DN 600 DIN 2501 PN 16 mat. No. 1.0460 / 1.0570</t>
  </si>
  <si>
    <t>- Tube ø 672*6; Length 600mm</t>
  </si>
  <si>
    <t>- Flange DN 600 PN 16 Steel</t>
  </si>
  <si>
    <t>- Build in length: 600 mm with protection ring of 5mm</t>
  </si>
  <si>
    <t xml:space="preserve">    Inside tube: 30 mm PU</t>
  </si>
  <si>
    <t xml:space="preserve">   5 mm stainless steel in the inlet side of the flow tube; it can be used for a grounding ring too</t>
  </si>
  <si>
    <t xml:space="preserve"> - Connecting parts for Density measurement from Berthold</t>
  </si>
  <si>
    <t>- including 15m cable</t>
  </si>
  <si>
    <t>MAGA14G-E1-41</t>
  </si>
  <si>
    <t>7ME5034 Transmitter</t>
  </si>
  <si>
    <t>Power supply : 100-240Vac</t>
  </si>
  <si>
    <t>- Protection ring</t>
  </si>
  <si>
    <t xml:space="preserve">   one side DN200 PN6</t>
  </si>
  <si>
    <t xml:space="preserve">   other side "Vierkant" flange DN 200 PN 6</t>
  </si>
  <si>
    <t>30% at order, 70% remittance 30 days from invoice date</t>
  </si>
  <si>
    <t>14.166,88 (-2%) if prepayment 40% on 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</si>
</sst>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color rgb="FF1F497D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DBDBDB"/>
      </left>
      <right/>
      <top style="medium">
        <color rgb="FFDBDBDB"/>
      </top>
      <bottom/>
      <diagonal/>
    </border>
    <border>
      <left/>
      <right style="medium">
        <color rgb="FFDBDBDB"/>
      </right>
      <top style="medium">
        <color rgb="FFDBDBDB"/>
      </top>
      <bottom/>
      <diagonal/>
    </border>
    <border>
      <left style="medium">
        <color rgb="FFDBDBDB"/>
      </left>
      <right/>
      <top/>
      <bottom/>
      <diagonal/>
    </border>
    <border>
      <left/>
      <right style="medium">
        <color rgb="FFDBDBDB"/>
      </right>
      <top/>
      <bottom/>
      <diagonal/>
    </border>
    <border>
      <left style="medium">
        <color rgb="FFDBDBDB"/>
      </left>
      <right/>
      <top/>
      <bottom style="medium">
        <color rgb="FFDBDBDB"/>
      </bottom>
      <diagonal/>
    </border>
    <border>
      <left/>
      <right style="medium">
        <color rgb="FFDBDBDB"/>
      </right>
      <top/>
      <bottom style="medium">
        <color rgb="FFDBDBDB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0" fillId="2" borderId="7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8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0" applyFont="1"/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mmit.dk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p@summi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5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5" width="9" style="17" customWidth="1"/>
    <col min="16" max="16" width="11.5" style="17" customWidth="1"/>
    <col min="17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5" t="s">
        <v>78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 thickBot="1">
      <c r="A4" s="108" t="s">
        <v>21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9" t="s">
        <v>18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M5" s="104"/>
      <c r="N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10" t="s">
        <v>20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7"/>
      <c r="M6" s="102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102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5" t="s">
        <v>54</v>
      </c>
      <c r="E8" s="8"/>
      <c r="F8" s="21"/>
      <c r="G8" s="21"/>
      <c r="H8" s="30" t="s">
        <v>1</v>
      </c>
      <c r="I8" s="17"/>
      <c r="J8" s="74">
        <v>40961</v>
      </c>
      <c r="K8" s="21"/>
      <c r="M8" s="102"/>
    </row>
    <row r="9" spans="1:250" ht="15.75" customHeight="1">
      <c r="A9" s="17"/>
      <c r="B9" s="21"/>
      <c r="C9" s="21"/>
      <c r="D9" s="95" t="s">
        <v>55</v>
      </c>
      <c r="E9" s="8"/>
      <c r="F9" s="21"/>
      <c r="G9" s="30"/>
      <c r="H9" s="17"/>
      <c r="I9" s="17"/>
      <c r="J9" s="17"/>
      <c r="K9" s="21"/>
      <c r="M9" s="102"/>
      <c r="N9" s="100"/>
    </row>
    <row r="10" spans="1:250" ht="15.75" customHeight="1">
      <c r="A10" s="17"/>
      <c r="B10" s="21"/>
      <c r="C10" s="21"/>
      <c r="D10" s="95" t="s">
        <v>56</v>
      </c>
      <c r="E10" s="8"/>
      <c r="F10" s="21"/>
      <c r="G10" s="30"/>
      <c r="H10" s="17"/>
      <c r="J10" s="17"/>
      <c r="K10" s="21"/>
      <c r="M10" s="102"/>
      <c r="N10" s="100"/>
    </row>
    <row r="11" spans="1:250" ht="15.75" customHeight="1" thickBot="1">
      <c r="A11" s="17"/>
      <c r="B11" s="21"/>
      <c r="C11" s="21"/>
      <c r="D11" s="95" t="s">
        <v>57</v>
      </c>
      <c r="E11" s="8"/>
      <c r="F11" s="21"/>
      <c r="G11" s="21"/>
      <c r="H11" s="20" t="s">
        <v>29</v>
      </c>
      <c r="J11" s="17"/>
      <c r="K11" s="32"/>
      <c r="M11" s="103"/>
      <c r="N11" s="101"/>
    </row>
    <row r="12" spans="1:250" ht="15.75" customHeight="1">
      <c r="A12" s="17"/>
      <c r="B12" s="78" t="s">
        <v>5</v>
      </c>
      <c r="C12" s="21"/>
      <c r="D12" s="95" t="s">
        <v>79</v>
      </c>
      <c r="E12" s="96"/>
      <c r="F12" s="21"/>
      <c r="G12" s="17"/>
      <c r="H12" s="20" t="s">
        <v>30</v>
      </c>
      <c r="I12" s="20"/>
      <c r="J12" s="31" t="s">
        <v>50</v>
      </c>
      <c r="K12" s="21"/>
      <c r="M12" s="88"/>
    </row>
    <row r="13" spans="1:250" ht="15.75" customHeight="1">
      <c r="A13" s="17"/>
      <c r="B13" s="78" t="s">
        <v>8</v>
      </c>
      <c r="C13" s="21"/>
      <c r="D13" s="95" t="s">
        <v>51</v>
      </c>
      <c r="E13" s="97"/>
      <c r="F13" s="21"/>
      <c r="G13" s="17"/>
      <c r="H13" s="20" t="s">
        <v>31</v>
      </c>
      <c r="I13" s="21"/>
      <c r="J13" s="21" t="s">
        <v>15</v>
      </c>
      <c r="K13" s="21"/>
      <c r="L13" s="111" t="s">
        <v>98</v>
      </c>
      <c r="M13" s="89"/>
    </row>
    <row r="14" spans="1:250" ht="15.75" customHeight="1">
      <c r="A14" s="17"/>
      <c r="B14" s="78" t="s">
        <v>7</v>
      </c>
      <c r="C14" s="21"/>
      <c r="D14" s="95" t="s">
        <v>52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5" t="s">
        <v>80</v>
      </c>
      <c r="F15" s="21"/>
      <c r="G15" s="17"/>
      <c r="H15" s="20" t="s">
        <v>7</v>
      </c>
      <c r="J15" s="83" t="s">
        <v>14</v>
      </c>
      <c r="K15" s="21"/>
      <c r="M15" s="88"/>
    </row>
    <row r="16" spans="1:250" ht="15.75" customHeight="1">
      <c r="A16" s="17"/>
      <c r="B16" s="80" t="s">
        <v>12</v>
      </c>
      <c r="C16" s="17"/>
      <c r="D16" s="95" t="s">
        <v>53</v>
      </c>
      <c r="F16" s="21"/>
      <c r="G16" s="17"/>
      <c r="H16" s="20" t="s">
        <v>10</v>
      </c>
      <c r="J16" s="92" t="s">
        <v>17</v>
      </c>
      <c r="K16" s="21"/>
      <c r="L16" s="17" t="s">
        <v>76</v>
      </c>
    </row>
    <row r="17" spans="1:250" ht="15.75" customHeight="1">
      <c r="A17" s="17"/>
      <c r="B17" s="80"/>
      <c r="C17" s="17"/>
      <c r="D17" s="98"/>
      <c r="F17" s="21"/>
      <c r="G17" s="17"/>
      <c r="H17" s="20" t="s">
        <v>12</v>
      </c>
      <c r="I17" s="21"/>
      <c r="J17" s="93" t="s">
        <v>19</v>
      </c>
      <c r="K17" s="21"/>
      <c r="L17" s="106">
        <v>40926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81</v>
      </c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  <c r="L19" s="106">
        <v>40961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82</v>
      </c>
      <c r="E23" s="17" t="s">
        <v>58</v>
      </c>
      <c r="G23" s="107">
        <v>1</v>
      </c>
      <c r="H23" s="48">
        <v>12989</v>
      </c>
      <c r="I23" s="47"/>
      <c r="J23" s="47">
        <f>G23*H23</f>
        <v>12989</v>
      </c>
      <c r="K23" s="76" t="s">
        <v>65</v>
      </c>
      <c r="M23" s="84">
        <v>0.56999999999999995</v>
      </c>
      <c r="N23" s="17">
        <v>10391</v>
      </c>
      <c r="O23" s="105">
        <v>0.2</v>
      </c>
      <c r="P23" s="94">
        <f>N23/(1-O23)</f>
        <v>12988.75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83" t="s">
        <v>83</v>
      </c>
      <c r="G24" s="10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83" t="s">
        <v>66</v>
      </c>
      <c r="G25" s="10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83" t="s">
        <v>67</v>
      </c>
      <c r="G26" s="10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83" t="s">
        <v>84</v>
      </c>
      <c r="G27" s="10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83" t="s">
        <v>85</v>
      </c>
      <c r="G28" s="10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83" t="s">
        <v>86</v>
      </c>
      <c r="G29" s="10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83" t="s">
        <v>68</v>
      </c>
      <c r="G30" s="10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87</v>
      </c>
      <c r="G31" s="10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69</v>
      </c>
      <c r="G32" s="10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83" t="s">
        <v>70</v>
      </c>
      <c r="G33" s="10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71</v>
      </c>
      <c r="G34" s="10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17" t="s">
        <v>72</v>
      </c>
      <c r="G35" s="10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7" t="s">
        <v>73</v>
      </c>
      <c r="G36" s="10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83" t="s">
        <v>94</v>
      </c>
      <c r="G37" s="10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17" t="s">
        <v>88</v>
      </c>
      <c r="G38" s="10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83" t="s">
        <v>74</v>
      </c>
      <c r="G39" s="10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83" t="s">
        <v>89</v>
      </c>
      <c r="G40" s="10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17" t="s">
        <v>95</v>
      </c>
      <c r="G41" s="10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96</v>
      </c>
      <c r="G42" s="10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83" t="s">
        <v>90</v>
      </c>
      <c r="G43" s="10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G44" s="10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2</v>
      </c>
      <c r="C45" s="11"/>
      <c r="D45" s="17" t="s">
        <v>91</v>
      </c>
      <c r="E45" s="17" t="s">
        <v>92</v>
      </c>
      <c r="G45" s="107">
        <v>1</v>
      </c>
      <c r="H45" s="48">
        <v>1467</v>
      </c>
      <c r="I45" s="47"/>
      <c r="J45" s="47">
        <f>G45*H45</f>
        <v>1467</v>
      </c>
      <c r="K45" s="76" t="s">
        <v>62</v>
      </c>
      <c r="L45" s="17">
        <v>1739</v>
      </c>
      <c r="M45" s="84">
        <v>0.3</v>
      </c>
      <c r="N45" s="17">
        <v>1100</v>
      </c>
      <c r="O45" s="105">
        <v>0.25</v>
      </c>
      <c r="P45" s="94">
        <f>N45/(1-O45)</f>
        <v>1466.6666666666667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93</v>
      </c>
      <c r="G46" s="10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E47" s="17" t="s">
        <v>59</v>
      </c>
      <c r="G47" s="10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60</v>
      </c>
      <c r="G48" s="10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E49" s="17" t="s">
        <v>75</v>
      </c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H50" s="48"/>
      <c r="I50" s="47"/>
      <c r="J50" s="47"/>
      <c r="K50" s="76"/>
      <c r="M50" s="84"/>
      <c r="O50" s="105"/>
      <c r="P50" s="94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ht="15.75" customHeight="1" thickBot="1">
      <c r="A51" s="17"/>
      <c r="B51" s="58"/>
      <c r="C51" s="59"/>
      <c r="D51" s="60"/>
      <c r="E51" s="61"/>
      <c r="F51" s="62"/>
      <c r="G51" s="62"/>
      <c r="H51" s="63"/>
      <c r="I51" s="64"/>
      <c r="J51" s="64"/>
      <c r="K51" s="77"/>
    </row>
    <row r="52" spans="1:250" ht="15.75" customHeight="1">
      <c r="A52" s="17"/>
      <c r="B52" s="11"/>
      <c r="C52" s="11"/>
      <c r="D52" s="12"/>
      <c r="E52" s="21"/>
      <c r="F52" s="11"/>
      <c r="G52" s="30" t="s">
        <v>4</v>
      </c>
      <c r="H52" s="48" t="s">
        <v>3</v>
      </c>
      <c r="I52" s="47"/>
      <c r="J52" s="47">
        <f>SUM(J22:J51)</f>
        <v>14456</v>
      </c>
      <c r="K52" s="57"/>
    </row>
    <row r="53" spans="1:250" ht="15.75" customHeight="1">
      <c r="A53" s="17"/>
      <c r="B53" s="11"/>
      <c r="C53" s="11"/>
      <c r="D53" s="12"/>
      <c r="E53" s="41"/>
      <c r="F53" s="39"/>
      <c r="G53" s="40" t="s">
        <v>34</v>
      </c>
      <c r="H53" s="49" t="s">
        <v>3</v>
      </c>
      <c r="I53" s="50"/>
      <c r="J53" s="50">
        <v>0</v>
      </c>
      <c r="K53" s="55"/>
    </row>
    <row r="54" spans="1:250" ht="15.75" customHeight="1">
      <c r="A54" s="17"/>
      <c r="B54" s="11"/>
      <c r="C54" s="11"/>
      <c r="D54" s="12"/>
      <c r="E54" s="42"/>
      <c r="F54" s="43"/>
      <c r="G54" s="54" t="s">
        <v>38</v>
      </c>
      <c r="H54" s="51" t="s">
        <v>3</v>
      </c>
      <c r="I54" s="52"/>
      <c r="J54" s="52">
        <v>0</v>
      </c>
      <c r="K54" s="56"/>
    </row>
    <row r="55" spans="1:250" ht="15.75" customHeight="1" thickBot="1">
      <c r="A55" s="17"/>
      <c r="B55" s="59"/>
      <c r="C55" s="59"/>
      <c r="D55" s="58"/>
      <c r="E55" s="67"/>
      <c r="F55" s="68"/>
      <c r="G55" s="69" t="s">
        <v>35</v>
      </c>
      <c r="H55" s="70" t="s">
        <v>3</v>
      </c>
      <c r="I55" s="71"/>
      <c r="J55" s="71"/>
      <c r="K55" s="72"/>
    </row>
    <row r="56" spans="1:250" ht="15.75" customHeight="1">
      <c r="A56" s="17"/>
      <c r="B56" s="11"/>
      <c r="C56" s="11"/>
      <c r="D56" s="12"/>
      <c r="E56" s="21"/>
      <c r="F56" s="11"/>
      <c r="G56" s="29" t="s">
        <v>36</v>
      </c>
      <c r="H56" s="48" t="s">
        <v>3</v>
      </c>
      <c r="I56" s="47"/>
      <c r="J56" s="47">
        <f>SUM(J52:J55)</f>
        <v>14456</v>
      </c>
      <c r="K56" s="57"/>
    </row>
    <row r="57" spans="1:250" ht="15.75" customHeight="1" thickBot="1">
      <c r="A57" s="17"/>
      <c r="B57" s="59"/>
      <c r="C57" s="59"/>
      <c r="D57" s="58"/>
      <c r="E57" s="61"/>
      <c r="F57" s="59"/>
      <c r="G57" s="65" t="s">
        <v>37</v>
      </c>
      <c r="H57" s="63" t="s">
        <v>3</v>
      </c>
      <c r="I57" s="64"/>
      <c r="J57" s="64"/>
      <c r="K57" s="66"/>
    </row>
    <row r="58" spans="1:250" ht="15.75" customHeight="1">
      <c r="A58" s="17"/>
      <c r="B58" s="11"/>
      <c r="C58" s="11"/>
      <c r="D58" s="12"/>
      <c r="E58" s="17"/>
      <c r="F58" s="11"/>
      <c r="G58" s="53" t="s">
        <v>4</v>
      </c>
      <c r="H58" s="48" t="s">
        <v>3</v>
      </c>
      <c r="I58" s="47"/>
      <c r="J58" s="48">
        <f>SUM(J56:J57)</f>
        <v>14456</v>
      </c>
      <c r="K58" s="57"/>
    </row>
    <row r="59" spans="1:250" ht="15.75" customHeight="1">
      <c r="A59" s="17"/>
      <c r="B59" s="11"/>
      <c r="C59" s="11"/>
      <c r="D59" s="12"/>
      <c r="E59" s="17"/>
      <c r="F59" s="11"/>
      <c r="G59" s="53"/>
      <c r="H59" s="48"/>
      <c r="I59" s="47"/>
      <c r="J59" s="48"/>
      <c r="K59" s="57"/>
    </row>
    <row r="60" spans="1:250" s="17" customFormat="1" ht="15.75" customHeight="1">
      <c r="B60" s="26" t="s">
        <v>9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D61" s="17" t="s">
        <v>77</v>
      </c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8"/>
      <c r="E64" s="11"/>
      <c r="F64" s="11"/>
      <c r="G64" s="13"/>
      <c r="H64" s="19"/>
      <c r="I64" s="11"/>
      <c r="J64" s="15"/>
      <c r="K64" s="16"/>
      <c r="L64" s="2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C65" s="11"/>
      <c r="D65" s="73" t="s">
        <v>39</v>
      </c>
      <c r="E65" s="11"/>
      <c r="F65" s="11"/>
      <c r="G65" s="13"/>
      <c r="H65" s="14"/>
      <c r="I65" s="11"/>
      <c r="J65" s="7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40</v>
      </c>
      <c r="E66" s="18" t="s">
        <v>61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63</v>
      </c>
      <c r="E67" s="87" t="s">
        <v>97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47</v>
      </c>
      <c r="E68" s="17" t="s">
        <v>41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48</v>
      </c>
      <c r="E69" s="22" t="s">
        <v>42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64</v>
      </c>
      <c r="E70" s="17" t="s">
        <v>43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49</v>
      </c>
      <c r="E71" s="11" t="s">
        <v>44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45</v>
      </c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8"/>
      <c r="C76" s="8"/>
      <c r="D76" s="11"/>
      <c r="E76" s="11"/>
      <c r="F76" s="11"/>
      <c r="G76" s="23"/>
      <c r="H76" s="11"/>
      <c r="I76" s="11"/>
      <c r="J76" s="23"/>
      <c r="K76" s="2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16</v>
      </c>
      <c r="C77" s="11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46</v>
      </c>
      <c r="C78" s="8"/>
      <c r="D78" s="11"/>
      <c r="E78" s="11"/>
      <c r="F78" s="11"/>
      <c r="G78" s="23"/>
      <c r="H78" s="11"/>
      <c r="I78" s="11"/>
      <c r="J78" s="23"/>
      <c r="K78" s="2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summit.dk/"/>
    <hyperlink ref="D15" r:id="rId4" display="mailto:jp@summit.dk"/>
  </hyperlinks>
  <printOptions horizontalCentered="1"/>
  <pageMargins left="0.33" right="0.27" top="0.32" bottom="0.33" header="0.24" footer="0.196850393700787"/>
  <pageSetup paperSize="9" scale="71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2012-07-24T08:45:51Z</cp:lastPrinted>
  <dcterms:created xsi:type="dcterms:W3CDTF">2000-06-29T05:08:18Z</dcterms:created>
  <dcterms:modified xsi:type="dcterms:W3CDTF">2012-07-24T08:48:58Z</dcterms:modified>
</cp:coreProperties>
</file>