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QUOTE!$A$1:$K$63</definedName>
  </definedNames>
  <calcPr calcId="145621"/>
</workbook>
</file>

<file path=xl/calcChain.xml><?xml version="1.0" encoding="utf-8"?>
<calcChain xmlns="http://schemas.openxmlformats.org/spreadsheetml/2006/main">
  <c r="L23" i="1" l="1"/>
  <c r="N23" i="1" l="1"/>
  <c r="P23" i="1" s="1"/>
  <c r="J23" i="1" l="1"/>
  <c r="J37" i="1" s="1"/>
  <c r="J41" i="1" s="1"/>
  <c r="J42" i="1" l="1"/>
  <c r="J43" i="1" s="1"/>
</calcChain>
</file>

<file path=xl/sharedStrings.xml><?xml version="1.0" encoding="utf-8"?>
<sst xmlns="http://schemas.openxmlformats.org/spreadsheetml/2006/main" count="98" uniqueCount="84">
  <si>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</si>
  <si>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</si>
  <si>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</si>
  <si>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</si>
  <si>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</si>
  <si>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</si>
  <si>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</si>
  <si>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</si>
  <si>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</si>
  <si>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</si>
  <si>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</si>
  <si>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</si>
  <si>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</si>
  <si>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</si>
  <si>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</si>
  <si>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</si>
  <si>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</si>
  <si>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</si>
  <si>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</si>
  <si>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</si>
  <si>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30 days net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</si>
  <si>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</si>
  <si>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</si>
  <si>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</si>
  <si>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</si>
  <si>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</si>
  <si>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</si>
  <si>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</si>
  <si>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</si>
  <si>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</si>
  <si>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</si>
  <si>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</si>
  <si>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</si>
  <si>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</si>
  <si>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</si>
  <si>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</si>
  <si>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</si>
  <si>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</si>
  <si>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</si>
  <si>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</si>
  <si>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</si>
  <si>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</si>
  <si>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</si>
  <si>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</si>
  <si>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</si>
  <si>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</si>
  <si>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</si>
  <si>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</si>
  <si>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</si>
  <si>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</si>
  <si>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</si>
  <si>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</si>
  <si>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</si>
  <si>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</si>
  <si>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Franco</t>
  </si>
  <si>
    <t xml:space="preserve">HOCDE Romain       </t>
  </si>
  <si>
    <t>Raffinerie TOTAL de Donges                              </t>
  </si>
  <si>
    <t>Boite postale 33</t>
  </si>
  <si>
    <t>44480 Donges                                              </t>
  </si>
  <si>
    <t>Tel: 02.40.90.56.42</t>
  </si>
  <si>
    <t>France</t>
  </si>
  <si>
    <t>A2012RH006</t>
  </si>
  <si>
    <t>640S</t>
  </si>
  <si>
    <t xml:space="preserve">640S-ATEX </t>
  </si>
  <si>
    <t>640S avec accréditation ll 2 GD Ex d IIC T2...T6 ATEX</t>
  </si>
  <si>
    <t>640S-L09</t>
  </si>
  <si>
    <t>longueur de sonde:  9-inch (23 cm)</t>
  </si>
  <si>
    <t>640S-M0</t>
  </si>
  <si>
    <t>Sans accessoire complémentaire</t>
  </si>
  <si>
    <t xml:space="preserve">640S-P2 </t>
  </si>
  <si>
    <t xml:space="preserve">640S-V4 </t>
  </si>
  <si>
    <t>640S-0</t>
  </si>
  <si>
    <t>Fluide: Air</t>
  </si>
  <si>
    <t>Débitmètre massique thermique à insertion série Steel Mass</t>
  </si>
  <si>
    <t>Débitmètre massique thermique à insertion à monter en piquage.
Longueur droite à respecter au minimum selon les conditions de tuyauterie:
15D en amont, 5 D en aval</t>
  </si>
  <si>
    <t xml:space="preserve">640S-E2 </t>
  </si>
  <si>
    <t>Boîtier Atex IP66 monté directement sur la sonde</t>
  </si>
  <si>
    <t>640S-DD</t>
  </si>
  <si>
    <t>Avec Afficheur</t>
  </si>
  <si>
    <t>Temperature : -40°C à +170°C</t>
  </si>
  <si>
    <t>5</t>
  </si>
  <si>
    <t>Signal débit : 4-20 mA, Lineaire</t>
  </si>
  <si>
    <t>Alimentation : 18–30 VDC</t>
  </si>
  <si>
    <t>Diamètre intérieur exact de la conduite à fournir à la commande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</si>
</sst>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13" fillId="0" borderId="0" xfId="1" applyFont="1" applyAlignment="1" applyProtection="1"/>
    <xf numFmtId="0" fontId="9" fillId="0" borderId="0" xfId="3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vertical="center" wrapText="1"/>
    </xf>
    <xf numFmtId="9" fontId="9" fillId="0" borderId="0" xfId="4" applyFont="1" applyAlignment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0"/>
  <sheetViews>
    <sheetView tabSelected="1" zoomScaleNormal="100" workbookViewId="0">
      <selection activeCell="E36" sqref="E3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16.875" style="1" customWidth="1"/>
    <col min="5" max="5" width="49.5" style="1" customWidth="1"/>
    <col min="6" max="6" width="4.37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34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22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9" t="s">
        <v>18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0" t="s">
        <v>21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33</v>
      </c>
      <c r="C8" s="21"/>
      <c r="D8" s="97" t="s">
        <v>56</v>
      </c>
      <c r="E8" s="8"/>
      <c r="F8" s="21"/>
      <c r="G8" s="21"/>
      <c r="H8" s="30" t="s">
        <v>1</v>
      </c>
      <c r="I8" s="17"/>
      <c r="J8" s="74">
        <v>40918</v>
      </c>
      <c r="K8" s="21"/>
      <c r="M8" s="89"/>
    </row>
    <row r="9" spans="1:250" ht="15.75" customHeight="1">
      <c r="A9" s="17"/>
      <c r="B9" s="21"/>
      <c r="C9" s="21"/>
      <c r="D9" s="97" t="s">
        <v>57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7" t="s">
        <v>58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7" t="s">
        <v>60</v>
      </c>
      <c r="E11" s="8"/>
      <c r="F11" s="21"/>
      <c r="G11" s="21"/>
      <c r="H11" s="20" t="s">
        <v>30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7" t="s">
        <v>55</v>
      </c>
      <c r="E12" s="8"/>
      <c r="F12" s="21"/>
      <c r="G12" s="17"/>
      <c r="H12" s="20" t="s">
        <v>31</v>
      </c>
      <c r="I12" s="20"/>
      <c r="J12" s="31" t="s">
        <v>61</v>
      </c>
      <c r="K12" s="21"/>
      <c r="M12" s="89"/>
    </row>
    <row r="13" spans="1:250" ht="15.75" customHeight="1">
      <c r="A13" s="17"/>
      <c r="B13" s="78" t="s">
        <v>8</v>
      </c>
      <c r="C13" s="21"/>
      <c r="D13" s="97" t="s">
        <v>59</v>
      </c>
      <c r="E13" s="8"/>
      <c r="F13" s="21"/>
      <c r="G13" s="17"/>
      <c r="H13" s="20" t="s">
        <v>32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/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27</v>
      </c>
      <c r="C19" s="34"/>
      <c r="D19" s="35" t="s">
        <v>26</v>
      </c>
      <c r="E19" s="42" t="s">
        <v>28</v>
      </c>
      <c r="F19" s="34"/>
      <c r="G19" s="34" t="s">
        <v>25</v>
      </c>
      <c r="H19" s="44" t="s">
        <v>24</v>
      </c>
      <c r="I19" s="45"/>
      <c r="J19" s="45" t="s">
        <v>4</v>
      </c>
      <c r="K19" s="12" t="s">
        <v>23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29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62</v>
      </c>
      <c r="E23" s="17" t="s">
        <v>73</v>
      </c>
      <c r="G23" s="17">
        <v>1</v>
      </c>
      <c r="H23" s="48">
        <v>2727</v>
      </c>
      <c r="I23" s="47"/>
      <c r="J23" s="47">
        <f>G23*H23</f>
        <v>2727</v>
      </c>
      <c r="K23" s="76" t="s">
        <v>80</v>
      </c>
      <c r="L23" s="17">
        <f>2350+L30</f>
        <v>2406</v>
      </c>
      <c r="M23" s="84">
        <v>0.15</v>
      </c>
      <c r="N23" s="17">
        <f>L23*(1-M23)</f>
        <v>2045.1</v>
      </c>
      <c r="O23" s="102">
        <v>0.25</v>
      </c>
      <c r="P23" s="95">
        <f>N23/(1-O23)</f>
        <v>2726.7999999999997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17" t="s">
        <v>63</v>
      </c>
      <c r="E24" s="17" t="s">
        <v>64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17" t="s">
        <v>65</v>
      </c>
      <c r="E25" s="17" t="s">
        <v>66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17" t="s">
        <v>67</v>
      </c>
      <c r="E26" s="17" t="s">
        <v>68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17" t="s">
        <v>75</v>
      </c>
      <c r="E27" s="17" t="s">
        <v>76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17" t="s">
        <v>69</v>
      </c>
      <c r="E28" s="17" t="s">
        <v>82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17" t="s">
        <v>70</v>
      </c>
      <c r="E29" s="17" t="s">
        <v>81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17" t="s">
        <v>77</v>
      </c>
      <c r="E30" s="17" t="s">
        <v>78</v>
      </c>
      <c r="H30" s="48"/>
      <c r="I30" s="47"/>
      <c r="J30" s="47"/>
      <c r="K30" s="76"/>
      <c r="L30" s="17">
        <v>56</v>
      </c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17" t="s">
        <v>71</v>
      </c>
      <c r="E31" s="17" t="s">
        <v>72</v>
      </c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17" t="s">
        <v>79</v>
      </c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75" customHeight="1">
      <c r="B33" s="12"/>
      <c r="C33" s="11"/>
      <c r="E33" s="101" t="s">
        <v>74</v>
      </c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E35" s="17" t="s">
        <v>83</v>
      </c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ht="15.75" customHeight="1" thickBot="1">
      <c r="A36" s="17"/>
      <c r="B36" s="58"/>
      <c r="C36" s="59"/>
      <c r="D36" s="60"/>
      <c r="E36" s="61"/>
      <c r="F36" s="62"/>
      <c r="G36" s="62"/>
      <c r="H36" s="63"/>
      <c r="I36" s="64"/>
      <c r="J36" s="64"/>
      <c r="K36" s="77"/>
    </row>
    <row r="37" spans="1:250" ht="15.75" customHeight="1">
      <c r="A37" s="17"/>
      <c r="B37" s="11"/>
      <c r="C37" s="11"/>
      <c r="D37" s="12"/>
      <c r="E37" s="21"/>
      <c r="F37" s="11"/>
      <c r="G37" s="30" t="s">
        <v>4</v>
      </c>
      <c r="H37" s="48" t="s">
        <v>3</v>
      </c>
      <c r="I37" s="47"/>
      <c r="J37" s="47">
        <f>SUM(J22:J36)</f>
        <v>2727</v>
      </c>
      <c r="K37" s="57"/>
    </row>
    <row r="38" spans="1:250" ht="15.75" customHeight="1">
      <c r="A38" s="17"/>
      <c r="B38" s="11"/>
      <c r="C38" s="11"/>
      <c r="D38" s="12"/>
      <c r="E38" s="41"/>
      <c r="F38" s="39"/>
      <c r="G38" s="40" t="s">
        <v>35</v>
      </c>
      <c r="H38" s="49" t="s">
        <v>3</v>
      </c>
      <c r="I38" s="50"/>
      <c r="J38" s="50">
        <v>0</v>
      </c>
      <c r="K38" s="55"/>
    </row>
    <row r="39" spans="1:250" ht="15.75" customHeight="1">
      <c r="A39" s="17"/>
      <c r="B39" s="11"/>
      <c r="C39" s="11"/>
      <c r="D39" s="12"/>
      <c r="E39" s="42"/>
      <c r="F39" s="43"/>
      <c r="G39" s="54" t="s">
        <v>39</v>
      </c>
      <c r="H39" s="51" t="s">
        <v>3</v>
      </c>
      <c r="I39" s="52"/>
      <c r="J39" s="52">
        <v>0</v>
      </c>
      <c r="K39" s="56"/>
    </row>
    <row r="40" spans="1:250" ht="15.75" customHeight="1" thickBot="1">
      <c r="A40" s="17"/>
      <c r="B40" s="59"/>
      <c r="C40" s="59"/>
      <c r="D40" s="58"/>
      <c r="E40" s="67"/>
      <c r="F40" s="68"/>
      <c r="G40" s="69" t="s">
        <v>36</v>
      </c>
      <c r="H40" s="70" t="s">
        <v>3</v>
      </c>
      <c r="I40" s="71"/>
      <c r="J40" s="71">
        <v>30</v>
      </c>
      <c r="K40" s="72"/>
    </row>
    <row r="41" spans="1:250" ht="15.75" customHeight="1">
      <c r="A41" s="17"/>
      <c r="B41" s="11"/>
      <c r="C41" s="11"/>
      <c r="D41" s="12"/>
      <c r="E41" s="21"/>
      <c r="F41" s="11"/>
      <c r="G41" s="29" t="s">
        <v>37</v>
      </c>
      <c r="H41" s="48" t="s">
        <v>3</v>
      </c>
      <c r="I41" s="47"/>
      <c r="J41" s="47">
        <f>SUM(J37:J40)</f>
        <v>2757</v>
      </c>
      <c r="K41" s="57"/>
    </row>
    <row r="42" spans="1:250" ht="15.75" customHeight="1" thickBot="1">
      <c r="A42" s="17"/>
      <c r="B42" s="59"/>
      <c r="C42" s="59"/>
      <c r="D42" s="58"/>
      <c r="E42" s="61"/>
      <c r="F42" s="59"/>
      <c r="G42" s="65" t="s">
        <v>38</v>
      </c>
      <c r="H42" s="63" t="s">
        <v>3</v>
      </c>
      <c r="I42" s="64"/>
      <c r="J42" s="64">
        <f>0.196*J41</f>
        <v>540.37200000000007</v>
      </c>
      <c r="K42" s="66"/>
    </row>
    <row r="43" spans="1:250" ht="15.75" customHeight="1">
      <c r="A43" s="17"/>
      <c r="B43" s="11"/>
      <c r="C43" s="11"/>
      <c r="D43" s="12"/>
      <c r="E43" s="17"/>
      <c r="F43" s="11"/>
      <c r="G43" s="53" t="s">
        <v>4</v>
      </c>
      <c r="H43" s="48" t="s">
        <v>3</v>
      </c>
      <c r="I43" s="47"/>
      <c r="J43" s="48">
        <f>SUM(J41:J42)</f>
        <v>3297.3720000000003</v>
      </c>
      <c r="K43" s="57"/>
    </row>
    <row r="44" spans="1:250" ht="15.75" customHeight="1">
      <c r="A44" s="17"/>
      <c r="B44" s="11"/>
      <c r="C44" s="11"/>
      <c r="D44" s="12"/>
      <c r="E44" s="17"/>
      <c r="F44" s="11"/>
      <c r="G44" s="53"/>
      <c r="H44" s="48"/>
      <c r="I44" s="47"/>
      <c r="J44" s="48"/>
      <c r="K44" s="57"/>
    </row>
    <row r="45" spans="1:250" s="17" customFormat="1" ht="15.75" customHeight="1">
      <c r="B45" s="26" t="s">
        <v>9</v>
      </c>
      <c r="C45" s="11"/>
      <c r="D45" s="12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 t="s">
        <v>40</v>
      </c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18"/>
      <c r="E49" s="11"/>
      <c r="F49" s="11"/>
      <c r="G49" s="13"/>
      <c r="H49" s="19"/>
      <c r="I49" s="11"/>
      <c r="J49" s="15"/>
      <c r="K49" s="16"/>
      <c r="L49" s="2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C50" s="11"/>
      <c r="D50" s="73" t="s">
        <v>41</v>
      </c>
      <c r="E50" s="11"/>
      <c r="F50" s="11"/>
      <c r="G50" s="13"/>
      <c r="H50" s="14"/>
      <c r="I50" s="11"/>
      <c r="J50" s="7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42</v>
      </c>
      <c r="E51" s="18" t="s">
        <v>54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49</v>
      </c>
      <c r="E52" s="87" t="s">
        <v>20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50</v>
      </c>
      <c r="E53" s="17" t="s">
        <v>43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51</v>
      </c>
      <c r="E54" s="22" t="s">
        <v>44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52</v>
      </c>
      <c r="E55" s="17" t="s">
        <v>45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53" t="s">
        <v>53</v>
      </c>
      <c r="E56" s="11" t="s">
        <v>46</v>
      </c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47</v>
      </c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8"/>
      <c r="C61" s="8"/>
      <c r="D61" s="11"/>
      <c r="E61" s="11"/>
      <c r="F61" s="11"/>
      <c r="G61" s="23"/>
      <c r="H61" s="11"/>
      <c r="I61" s="11"/>
      <c r="J61" s="23"/>
      <c r="K61" s="24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16</v>
      </c>
      <c r="C62" s="11"/>
      <c r="D62" s="11"/>
      <c r="E62" s="11"/>
      <c r="F62" s="11"/>
      <c r="G62" s="23"/>
      <c r="H62" s="11"/>
      <c r="I62" s="11"/>
      <c r="J62" s="23"/>
      <c r="K62" s="23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 t="s">
        <v>48</v>
      </c>
      <c r="C63" s="8"/>
      <c r="D63" s="11"/>
      <c r="E63" s="11"/>
      <c r="F63" s="11"/>
      <c r="G63" s="23"/>
      <c r="H63" s="11"/>
      <c r="I63" s="11"/>
      <c r="J63" s="23"/>
      <c r="K63" s="23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5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2012-01-10T09:05:49Z</cp:lastPrinted>
  <dcterms:created xsi:type="dcterms:W3CDTF">2000-06-29T05:08:18Z</dcterms:created>
  <dcterms:modified xsi:type="dcterms:W3CDTF">2012-01-10T09:06:03Z</dcterms:modified>
</cp:coreProperties>
</file>