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9" i="1" l="1"/>
  <c r="N29" i="1"/>
  <c r="N23" i="1"/>
  <c r="J23" i="1"/>
  <c r="J33" i="1" l="1"/>
  <c r="J37" i="1" s="1"/>
  <c r="J38" i="1" s="1"/>
  <c r="J39" i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<sst xmlns="http://schemas.openxmlformats.org/spreadsheetml/2006/main" count="91" uniqueCount="76">
  <si>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</si>
  <si>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</si>
  <si>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</si>
  <si>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</si>
  <si>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</si>
  <si>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</si>
  <si>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</si>
  <si>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</si>
  <si>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</si>
  <si>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</si>
  <si>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</si>
  <si>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</si>
  <si>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</si>
  <si>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</si>
  <si>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</si>
  <si>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</si>
  <si>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</si>
  <si>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</si>
  <si>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</si>
  <si>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</si>
  <si>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</si>
  <si>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</si>
  <si>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</si>
  <si>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</si>
  <si>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</si>
  <si>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</si>
  <si>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</si>
  <si>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</si>
  <si>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</si>
  <si>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</si>
  <si>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</si>
  <si>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</si>
  <si>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</si>
  <si>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</si>
  <si>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</si>
  <si>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</si>
  <si>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</si>
  <si>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</si>
  <si>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</si>
  <si>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</si>
  <si>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</si>
  <si>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</si>
  <si>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</si>
  <si>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</si>
  <si>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</si>
  <si>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</si>
  <si>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</si>
  <si>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</si>
  <si>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</si>
  <si>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</si>
  <si>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</si>
  <si>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</si>
  <si>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</si>
  <si>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</si>
  <si>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</si>
  <si>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A2012RH002</t>
  </si>
  <si>
    <t>LATABE</t>
  </si>
  <si>
    <t>7 Allee Camille Saint Saens</t>
  </si>
  <si>
    <t>92150 SURESNES</t>
  </si>
  <si>
    <t>Mr Devena</t>
  </si>
  <si>
    <t xml:space="preserve">01 41 38 23 20 </t>
  </si>
  <si>
    <t>06 85 52 50 70</t>
  </si>
  <si>
    <t>marie.latabe@orange.fr</t>
  </si>
  <si>
    <t>7ME5801-1CD21-1AA0</t>
  </si>
  <si>
    <t>7ME5801-1FD21-1AA0</t>
  </si>
  <si>
    <t>Débitmètre à Flotteur trogflux</t>
  </si>
  <si>
    <t>Type : D650</t>
  </si>
  <si>
    <t>Gamme : 40-400l/h</t>
  </si>
  <si>
    <t>Eau, temp: 55°C, Pression: atmos.</t>
  </si>
  <si>
    <t>connexion: Manchon à coller PVC 32mm</t>
  </si>
  <si>
    <t>dito</t>
  </si>
  <si>
    <t>Type: D2500</t>
  </si>
  <si>
    <t>Gamme: 250-2500l/h</t>
  </si>
  <si>
    <t>Flotteur: Inox 1.4571</t>
  </si>
  <si>
    <t>List price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</si>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</sst>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9" formatCode="dd\.mm\.yy"/>
    <numFmt numFmtId="200" formatCode="####\ \ \ \ "/>
    <numFmt numFmtId="201" formatCode="0_);[Red]\(0\)"/>
    <numFmt numFmtId="206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 applyAlignment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vertical="center"/>
    </xf>
    <xf numFmtId="0" fontId="9" fillId="0" borderId="0" xfId="3" applyAlignment="1">
      <alignment vertical="center" wrapText="1"/>
    </xf>
    <xf numFmtId="0" fontId="9" fillId="0" borderId="0" xfId="3" applyAlignment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8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fr/maps?f=q&amp;hl=fr&amp;geocode=&amp;q=7%20Allee%20Camille%20Saint%20Saens%20SURESNES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ps.google.fr/maps?f=q&amp;hl=fr&amp;geocode=&amp;q=7%20Allee%20Camille%20Saint%20Saens%20SURES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J29" sqref="J29:K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22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18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21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9" t="s">
        <v>56</v>
      </c>
      <c r="E8" s="8"/>
      <c r="F8" s="21"/>
      <c r="G8" s="21"/>
      <c r="H8" s="30" t="s">
        <v>1</v>
      </c>
      <c r="I8" s="17"/>
      <c r="J8" s="74">
        <v>40912</v>
      </c>
      <c r="K8" s="21"/>
      <c r="M8" s="89"/>
    </row>
    <row r="9" spans="1:250" ht="15.75" customHeight="1">
      <c r="A9" s="17"/>
      <c r="B9" s="21"/>
      <c r="C9" s="21"/>
      <c r="D9" s="100" t="s">
        <v>57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9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1" t="s">
        <v>59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101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1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1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1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L22" s="17" t="s">
        <v>74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65</v>
      </c>
      <c r="G23" s="17">
        <v>1</v>
      </c>
      <c r="H23" s="48">
        <v>165</v>
      </c>
      <c r="I23" s="47"/>
      <c r="J23" s="47">
        <f>G23*H23</f>
        <v>165</v>
      </c>
      <c r="K23" s="76" t="s">
        <v>75</v>
      </c>
      <c r="L23" s="17">
        <v>132</v>
      </c>
      <c r="M23" s="84">
        <v>0.2</v>
      </c>
      <c r="N23" s="17">
        <f>L23/(1-M23)</f>
        <v>165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73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17" t="s">
        <v>64</v>
      </c>
      <c r="E29" s="17" t="s">
        <v>70</v>
      </c>
      <c r="G29" s="17">
        <v>1</v>
      </c>
      <c r="H29" s="48">
        <v>145</v>
      </c>
      <c r="I29" s="47"/>
      <c r="J29" s="47">
        <f>G29*H29</f>
        <v>145</v>
      </c>
      <c r="K29" s="76" t="s">
        <v>75</v>
      </c>
      <c r="L29" s="17">
        <v>116</v>
      </c>
      <c r="M29" s="84">
        <v>0.2</v>
      </c>
      <c r="N29" s="17">
        <f>L29/(1-M29)</f>
        <v>145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71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72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310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35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39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36</v>
      </c>
      <c r="H36" s="70" t="s">
        <v>3</v>
      </c>
      <c r="I36" s="71"/>
      <c r="J36" s="71">
        <v>30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37</v>
      </c>
      <c r="H37" s="48" t="s">
        <v>3</v>
      </c>
      <c r="I37" s="47"/>
      <c r="J37" s="47">
        <f>SUM(J33:J36)</f>
        <v>340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38</v>
      </c>
      <c r="H38" s="63" t="s">
        <v>3</v>
      </c>
      <c r="I38" s="64"/>
      <c r="J38" s="64">
        <f>0.196*J37</f>
        <v>66.64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406.64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9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40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41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42</v>
      </c>
      <c r="E47" s="18" t="s">
        <v>54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87" t="s">
        <v>20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17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22" t="s">
        <v>44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17" t="s">
        <v>45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53</v>
      </c>
      <c r="E52" s="11" t="s">
        <v>46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47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16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48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9" r:id="rId3" display="http://maps.google.fr/maps?f=q&amp;hl=fr&amp;geocode=&amp;q=7%20Allee%20Camille%20Saint%20Saens%20SURESNES"/>
    <hyperlink ref="D10" r:id="rId4" display="http://maps.google.fr/maps?f=q&amp;hl=fr&amp;geocode=&amp;q=7%20Allee%20Camille%20Saint%20Saens%20SURESNES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2012-01-04T09:32:45Z</dcterms:modified>
</cp:coreProperties>
</file>