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P24" i="1" l="1"/>
  <c r="P23" i="1"/>
  <c r="R23" i="1" s="1"/>
  <c r="P22" i="1"/>
  <c r="R22" i="1" s="1"/>
  <c r="L24" i="1"/>
  <c r="L23" i="1"/>
  <c r="R24" i="1"/>
  <c r="L22" i="1" l="1"/>
  <c r="L30" i="1" s="1"/>
  <c r="L34" i="1" s="1"/>
  <c r="L36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<sst xmlns="http://schemas.openxmlformats.org/spreadsheetml/2006/main" count="89" uniqueCount="74">
  <si>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</si>
  <si>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</si>
  <si>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</si>
  <si>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</si>
  <si>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</si>
  <si>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</si>
  <si>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</si>
  <si>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</si>
  <si>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</si>
  <si>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</si>
  <si>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</si>
  <si>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</si>
  <si>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</si>
  <si>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</si>
  <si>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</si>
  <si>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</si>
  <si>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</si>
  <si>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</si>
  <si>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</si>
  <si>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</si>
  <si>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</si>
  <si>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</si>
  <si>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</si>
  <si>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</si>
  <si>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</si>
  <si>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</si>
  <si>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</si>
  <si>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</si>
  <si>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</si>
  <si>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</si>
  <si>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</si>
  <si>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</si>
  <si>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</si>
  <si>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</si>
  <si>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</si>
  <si>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</si>
  <si>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</si>
  <si>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</si>
  <si>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</si>
  <si>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</si>
  <si>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</si>
  <si>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</si>
  <si>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</si>
  <si>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</si>
  <si>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</si>
  <si>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</si>
  <si>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</si>
  <si>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</si>
  <si>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</si>
  <si>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</si>
  <si>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</si>
  <si>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</si>
  <si>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</si>
  <si>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 xml:space="preserve">Azbil Europe N.V. </t>
  </si>
  <si>
    <t xml:space="preserve">Bosdellestraat 120/2 </t>
  </si>
  <si>
    <t>B-1933 Zaventem</t>
  </si>
  <si>
    <t>Belgium</t>
  </si>
  <si>
    <t>Luc Thys</t>
  </si>
  <si>
    <t>5</t>
  </si>
  <si>
    <t>France</t>
  </si>
  <si>
    <t>C1302RH024</t>
  </si>
  <si>
    <t>A2012RH421</t>
  </si>
  <si>
    <t>MF4423</t>
  </si>
  <si>
    <t>80254596-19600</t>
  </si>
  <si>
    <t>GOM O ring N°16</t>
  </si>
  <si>
    <t>80254596-49600</t>
  </si>
  <si>
    <t>GOM O ring N°19</t>
  </si>
  <si>
    <t>80254597-89600</t>
  </si>
  <si>
    <t>GOM O ring N°45</t>
  </si>
  <si>
    <t>ADK France</t>
  </si>
  <si>
    <t>58/60, rue Edouard Vaillant</t>
  </si>
  <si>
    <t>94140 ALFORTVILLE</t>
  </si>
  <si>
    <t>Attention: Mr Nacer</t>
  </si>
  <si>
    <t>Reference to indicate on shipping note : MF4423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</si>
</sst>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/>
    <xf numFmtId="0" fontId="19" fillId="0" borderId="0" xfId="0" applyFont="1" applyAlignment="1">
      <alignment horizontal="right" vertical="center"/>
    </xf>
    <xf numFmtId="0" fontId="19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2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1428750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8" t="s">
        <v>38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9" t="s">
        <v>49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10" t="s">
        <v>44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105" t="s">
        <v>53</v>
      </c>
      <c r="E8" s="8"/>
      <c r="F8" s="21"/>
      <c r="G8" s="21"/>
      <c r="H8" s="21"/>
      <c r="I8" s="21"/>
      <c r="J8" s="27" t="s">
        <v>1</v>
      </c>
      <c r="K8" s="17"/>
      <c r="L8" s="99">
        <v>41311</v>
      </c>
      <c r="M8" s="21"/>
      <c r="N8" s="88"/>
    </row>
    <row r="9" spans="1:252" ht="15.75" customHeight="1">
      <c r="A9" s="17"/>
      <c r="B9" s="21"/>
      <c r="C9" s="21"/>
      <c r="D9" s="105" t="s">
        <v>54</v>
      </c>
      <c r="E9" s="8"/>
      <c r="F9" s="21"/>
      <c r="G9" s="27"/>
      <c r="H9" s="27"/>
      <c r="I9" s="27"/>
      <c r="J9" s="20" t="s">
        <v>40</v>
      </c>
      <c r="K9" s="20"/>
      <c r="L9" s="97" t="s">
        <v>60</v>
      </c>
      <c r="M9" s="21"/>
      <c r="N9" s="88"/>
      <c r="S9" s="44"/>
    </row>
    <row r="10" spans="1:252" ht="15.75" customHeight="1">
      <c r="A10" s="17"/>
      <c r="B10" s="21"/>
      <c r="C10" s="21"/>
      <c r="D10" s="105" t="s">
        <v>55</v>
      </c>
      <c r="E10" s="8"/>
      <c r="F10" s="21"/>
      <c r="G10" s="27"/>
      <c r="H10" s="27"/>
      <c r="I10" s="27"/>
      <c r="J10" s="97" t="s">
        <v>52</v>
      </c>
      <c r="L10" s="97" t="s">
        <v>61</v>
      </c>
      <c r="M10" s="21"/>
      <c r="S10" s="44"/>
    </row>
    <row r="11" spans="1:252" ht="15.75" customHeight="1">
      <c r="A11" s="17"/>
      <c r="B11" s="21"/>
      <c r="C11" s="21"/>
      <c r="D11" s="105" t="s">
        <v>56</v>
      </c>
      <c r="E11" s="8"/>
      <c r="F11" s="21"/>
      <c r="G11" s="21"/>
      <c r="H11" s="21"/>
      <c r="I11" s="21"/>
      <c r="J11" s="20" t="s">
        <v>41</v>
      </c>
      <c r="L11" s="98" t="s">
        <v>62</v>
      </c>
      <c r="M11" s="28"/>
      <c r="S11" s="44"/>
    </row>
    <row r="12" spans="1:252" ht="15.75" customHeight="1">
      <c r="A12" s="17"/>
      <c r="B12" s="72" t="s">
        <v>19</v>
      </c>
      <c r="C12" s="21"/>
      <c r="D12" s="105" t="s">
        <v>57</v>
      </c>
      <c r="E12" s="8"/>
      <c r="F12" s="21"/>
      <c r="G12" s="17"/>
      <c r="H12" s="17"/>
      <c r="I12" s="17"/>
      <c r="J12" s="97" t="s">
        <v>51</v>
      </c>
      <c r="L12" s="97"/>
      <c r="M12" s="21"/>
      <c r="S12" s="44"/>
    </row>
    <row r="13" spans="1:252" ht="15.75" customHeight="1">
      <c r="A13" s="17"/>
      <c r="B13" s="72" t="s">
        <v>22</v>
      </c>
      <c r="C13" s="21"/>
      <c r="D13" s="92"/>
      <c r="E13" s="8"/>
      <c r="F13" s="21"/>
      <c r="G13" s="17"/>
      <c r="H13" s="17"/>
      <c r="I13" s="17"/>
      <c r="J13" s="20" t="s">
        <v>5</v>
      </c>
      <c r="K13" s="21"/>
      <c r="L13" s="97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/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3"/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4"/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5" t="s">
        <v>63</v>
      </c>
      <c r="E22" s="95" t="s">
        <v>64</v>
      </c>
      <c r="F22" s="95"/>
      <c r="G22" s="95">
        <v>6</v>
      </c>
      <c r="H22" s="44"/>
      <c r="I22" s="78"/>
      <c r="J22" s="44">
        <v>1.75</v>
      </c>
      <c r="K22" s="43"/>
      <c r="L22" s="43">
        <f>G22*J22</f>
        <v>10.5</v>
      </c>
      <c r="M22" s="70" t="s">
        <v>58</v>
      </c>
      <c r="N22" s="95">
        <v>300</v>
      </c>
      <c r="O22" s="95">
        <v>0.45</v>
      </c>
      <c r="P22" s="113">
        <f>N22*O22/110</f>
        <v>1.2272727272727273</v>
      </c>
      <c r="Q22" s="111">
        <v>0.3</v>
      </c>
      <c r="R22" s="112">
        <f>P22/(1-Q22)</f>
        <v>1.7532467532467535</v>
      </c>
    </row>
    <row r="23" spans="1:19" ht="15">
      <c r="A23" s="17"/>
      <c r="B23" s="12">
        <v>2</v>
      </c>
      <c r="C23" s="11"/>
      <c r="D23" s="95" t="s">
        <v>65</v>
      </c>
      <c r="E23" s="95" t="s">
        <v>66</v>
      </c>
      <c r="F23" s="95"/>
      <c r="G23" s="95">
        <v>6</v>
      </c>
      <c r="H23" s="44"/>
      <c r="I23" s="78"/>
      <c r="J23" s="44">
        <v>1.75</v>
      </c>
      <c r="K23" s="43"/>
      <c r="L23" s="43">
        <f t="shared" ref="L23:L24" si="0">G23*J23</f>
        <v>10.5</v>
      </c>
      <c r="M23" s="70" t="s">
        <v>58</v>
      </c>
      <c r="N23" s="95">
        <v>300</v>
      </c>
      <c r="O23" s="95">
        <v>0.45</v>
      </c>
      <c r="P23" s="113">
        <f t="shared" ref="P23:P24" si="1">N23*O23/110</f>
        <v>1.2272727272727273</v>
      </c>
      <c r="Q23" s="111">
        <v>0.3</v>
      </c>
      <c r="R23" s="112">
        <f t="shared" ref="R23:R24" si="2">P23/(1-Q23)</f>
        <v>1.7532467532467535</v>
      </c>
    </row>
    <row r="24" spans="1:19" ht="15">
      <c r="A24" s="17"/>
      <c r="B24" s="12">
        <v>3</v>
      </c>
      <c r="C24" s="11"/>
      <c r="D24" s="95" t="s">
        <v>67</v>
      </c>
      <c r="E24" s="95" t="s">
        <v>68</v>
      </c>
      <c r="F24" s="95"/>
      <c r="G24" s="95">
        <v>18</v>
      </c>
      <c r="H24" s="44"/>
      <c r="I24" s="78"/>
      <c r="J24" s="44">
        <v>5.26</v>
      </c>
      <c r="K24" s="43"/>
      <c r="L24" s="43">
        <f t="shared" si="0"/>
        <v>94.679999999999993</v>
      </c>
      <c r="M24" s="70" t="s">
        <v>58</v>
      </c>
      <c r="N24" s="95">
        <v>900</v>
      </c>
      <c r="O24" s="95">
        <v>0.45</v>
      </c>
      <c r="P24" s="113">
        <f t="shared" si="1"/>
        <v>3.6818181818181817</v>
      </c>
      <c r="Q24" s="111">
        <v>0.3</v>
      </c>
      <c r="R24" s="112">
        <f t="shared" si="2"/>
        <v>5.2597402597402603</v>
      </c>
    </row>
    <row r="25" spans="1:19" ht="15">
      <c r="A25" s="17"/>
      <c r="B25" s="12"/>
      <c r="C25" s="11"/>
      <c r="D25" s="33"/>
      <c r="E25" s="95"/>
      <c r="F25" s="95"/>
      <c r="G25" s="96"/>
      <c r="H25" s="44"/>
      <c r="I25" s="78"/>
      <c r="J25" s="44"/>
      <c r="K25" s="43"/>
      <c r="L25" s="43"/>
      <c r="M25" s="70"/>
      <c r="P25" s="113"/>
    </row>
    <row r="26" spans="1:19" ht="15">
      <c r="A26" s="17"/>
      <c r="B26" s="12"/>
      <c r="C26" s="11"/>
      <c r="D26" s="33"/>
      <c r="E26" s="95"/>
      <c r="F26" s="95"/>
      <c r="G26" s="96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17"/>
      <c r="E27" s="95"/>
      <c r="F27" s="95"/>
      <c r="G27" s="96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95"/>
      <c r="E28" s="95"/>
      <c r="F28" s="95"/>
      <c r="G28" s="96"/>
      <c r="H28" s="44"/>
      <c r="I28" s="78"/>
      <c r="J28" s="44"/>
      <c r="K28" s="43"/>
      <c r="L28" s="43"/>
      <c r="M28" s="70"/>
    </row>
    <row r="29" spans="1:19" ht="15.75" customHeight="1" thickBot="1">
      <c r="A29" s="17"/>
      <c r="B29" s="89"/>
      <c r="C29" s="89"/>
      <c r="D29" s="89"/>
      <c r="E29" s="89"/>
      <c r="F29" s="89"/>
      <c r="G29" s="89"/>
      <c r="H29" s="57"/>
      <c r="I29" s="57"/>
      <c r="J29" s="58"/>
      <c r="K29" s="59"/>
      <c r="L29" s="59"/>
      <c r="M29" s="71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101" t="s">
        <v>18</v>
      </c>
      <c r="H30" s="27"/>
      <c r="I30" s="27"/>
      <c r="J30" s="44" t="s">
        <v>4</v>
      </c>
      <c r="K30" s="43"/>
      <c r="L30" s="43">
        <f>SUM(L22:L29)</f>
        <v>115.67999999999999</v>
      </c>
      <c r="M30" s="53"/>
      <c r="P30"/>
      <c r="Q30"/>
    </row>
    <row r="31" spans="1:19" ht="15.75" customHeight="1">
      <c r="A31" s="17"/>
      <c r="B31" s="11"/>
      <c r="C31" s="11"/>
      <c r="D31" s="12"/>
      <c r="E31" s="37"/>
      <c r="F31" s="35"/>
      <c r="G31" s="36" t="s">
        <v>15</v>
      </c>
      <c r="H31" s="36"/>
      <c r="I31" s="36"/>
      <c r="J31" s="45" t="s">
        <v>4</v>
      </c>
      <c r="K31" s="46"/>
      <c r="L31" s="46">
        <v>0</v>
      </c>
      <c r="M31" s="51"/>
      <c r="P31"/>
      <c r="Q31"/>
    </row>
    <row r="32" spans="1:19" ht="15.75" customHeight="1">
      <c r="A32" s="17"/>
      <c r="B32" s="11"/>
      <c r="C32" s="11"/>
      <c r="D32" s="12"/>
      <c r="E32" s="38"/>
      <c r="F32" s="39"/>
      <c r="G32" s="102" t="s">
        <v>2</v>
      </c>
      <c r="H32" s="50"/>
      <c r="I32" s="50"/>
      <c r="J32" s="47" t="s">
        <v>4</v>
      </c>
      <c r="K32" s="48"/>
      <c r="L32" s="48">
        <v>0</v>
      </c>
      <c r="M32" s="52"/>
    </row>
    <row r="33" spans="1:252" ht="15.75" customHeight="1" thickBot="1">
      <c r="A33" s="17"/>
      <c r="B33" s="55"/>
      <c r="C33" s="55"/>
      <c r="D33" s="54"/>
      <c r="E33" s="62"/>
      <c r="F33" s="63"/>
      <c r="G33" s="103" t="s">
        <v>16</v>
      </c>
      <c r="H33" s="64"/>
      <c r="I33" s="64"/>
      <c r="J33" s="65" t="s">
        <v>4</v>
      </c>
      <c r="K33" s="66"/>
      <c r="L33" s="66"/>
      <c r="M33" s="67"/>
    </row>
    <row r="34" spans="1:252" ht="15.75" customHeight="1">
      <c r="A34" s="17"/>
      <c r="B34" s="11"/>
      <c r="C34" s="11"/>
      <c r="D34" s="12"/>
      <c r="E34" s="21"/>
      <c r="F34" s="11"/>
      <c r="G34" s="27" t="s">
        <v>23</v>
      </c>
      <c r="H34" s="26"/>
      <c r="I34" s="26"/>
      <c r="J34" s="44" t="s">
        <v>4</v>
      </c>
      <c r="K34" s="43"/>
      <c r="L34" s="43">
        <f>SUM(L30:L33)</f>
        <v>115.67999999999999</v>
      </c>
      <c r="M34" s="53"/>
    </row>
    <row r="35" spans="1:252" ht="15.75" customHeight="1" thickBot="1">
      <c r="A35" s="17"/>
      <c r="B35" s="55"/>
      <c r="C35" s="55"/>
      <c r="D35" s="54"/>
      <c r="E35" s="56"/>
      <c r="F35" s="55"/>
      <c r="G35" s="104" t="s">
        <v>46</v>
      </c>
      <c r="H35" s="60"/>
      <c r="I35" s="60"/>
      <c r="J35" s="58" t="s">
        <v>4</v>
      </c>
      <c r="K35" s="59"/>
      <c r="L35" s="59"/>
      <c r="M35" s="61"/>
    </row>
    <row r="36" spans="1:252" ht="15.75" customHeight="1">
      <c r="A36" s="17"/>
      <c r="B36" s="11"/>
      <c r="C36" s="11"/>
      <c r="D36" s="12"/>
      <c r="E36" s="17"/>
      <c r="F36" s="11"/>
      <c r="G36" s="49" t="s">
        <v>18</v>
      </c>
      <c r="H36" s="49"/>
      <c r="I36" s="49"/>
      <c r="J36" s="44" t="s">
        <v>4</v>
      </c>
      <c r="K36" s="43"/>
      <c r="L36" s="44">
        <f>SUM(L34:L35)</f>
        <v>115.67999999999999</v>
      </c>
      <c r="M36" s="53"/>
    </row>
    <row r="37" spans="1:252" ht="15.75" customHeight="1">
      <c r="A37" s="17"/>
      <c r="B37" s="11"/>
      <c r="C37" s="11"/>
      <c r="D37" s="49" t="s">
        <v>45</v>
      </c>
      <c r="E37" s="95" t="s">
        <v>69</v>
      </c>
      <c r="F37" s="11"/>
      <c r="G37" s="49"/>
      <c r="I37" s="49"/>
      <c r="J37" s="44"/>
      <c r="K37" s="43"/>
      <c r="L37" s="44"/>
      <c r="M37" s="53"/>
    </row>
    <row r="38" spans="1:252" s="17" customFormat="1" ht="15.75" customHeight="1">
      <c r="C38" s="11"/>
      <c r="E38" s="95" t="s">
        <v>70</v>
      </c>
      <c r="F38" s="11"/>
      <c r="G38" s="13"/>
      <c r="I38" s="13"/>
      <c r="J38" s="14"/>
      <c r="K38" s="11"/>
      <c r="L38" s="15"/>
      <c r="M38" s="16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</row>
    <row r="39" spans="1:252" s="17" customFormat="1" ht="15.75" customHeight="1">
      <c r="B39" s="18"/>
      <c r="E39" s="95" t="s">
        <v>71</v>
      </c>
      <c r="F39" s="11"/>
      <c r="G39" s="13"/>
      <c r="I39" s="13"/>
      <c r="J39" s="14"/>
      <c r="K39" s="11"/>
      <c r="L39" s="15"/>
      <c r="M39" s="16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</row>
    <row r="40" spans="1:252" s="17" customFormat="1" ht="15.75" customHeight="1">
      <c r="B40" s="18"/>
      <c r="E40" s="83" t="s">
        <v>59</v>
      </c>
      <c r="F40" s="11"/>
      <c r="G40" s="13"/>
      <c r="I40" s="13"/>
      <c r="J40" s="14"/>
      <c r="K40" s="11"/>
      <c r="L40" s="15"/>
      <c r="M40" s="16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</row>
    <row r="41" spans="1:252" s="17" customFormat="1" ht="15.75" customHeight="1">
      <c r="B41" s="11"/>
      <c r="C41" s="11"/>
      <c r="D41" s="106" t="s">
        <v>47</v>
      </c>
      <c r="E41" s="83" t="s">
        <v>72</v>
      </c>
      <c r="F41" s="11"/>
      <c r="G41" s="13"/>
      <c r="H41" s="95"/>
      <c r="I41" s="13"/>
      <c r="J41" s="19"/>
      <c r="K41" s="11"/>
      <c r="L41" s="15"/>
      <c r="M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</row>
    <row r="42" spans="1:252" s="17" customFormat="1" ht="15.75" customHeight="1">
      <c r="B42" s="11"/>
      <c r="C42" s="11"/>
      <c r="D42" s="107" t="s">
        <v>48</v>
      </c>
      <c r="E42" s="17" t="s">
        <v>73</v>
      </c>
      <c r="F42" s="11"/>
      <c r="G42" s="13"/>
      <c r="H42" s="95"/>
      <c r="I42" s="13"/>
      <c r="J42" s="19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1"/>
      <c r="C43" s="11"/>
      <c r="D43" s="97"/>
      <c r="F43" s="11"/>
      <c r="G43" s="13"/>
      <c r="H43" s="95"/>
      <c r="I43" s="13"/>
      <c r="J43" s="19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C44" s="11"/>
      <c r="D44" s="100" t="s">
        <v>24</v>
      </c>
      <c r="E44" s="11"/>
      <c r="F44" s="11"/>
      <c r="G44" s="13"/>
      <c r="H44" s="13"/>
      <c r="I44" s="13"/>
      <c r="J44" s="14"/>
      <c r="K44" s="11"/>
      <c r="L44" s="69"/>
      <c r="M44" s="16"/>
      <c r="N44" s="8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68" t="s">
        <v>25</v>
      </c>
      <c r="E45" s="18"/>
      <c r="F45" s="11"/>
      <c r="G45" s="13"/>
      <c r="H45" s="13"/>
      <c r="I45" s="13"/>
      <c r="J45" s="14"/>
      <c r="K45" s="11"/>
      <c r="L45" s="15"/>
      <c r="M45" s="16"/>
      <c r="N45" s="91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D46" s="20" t="s">
        <v>26</v>
      </c>
      <c r="E46" s="81" t="s">
        <v>37</v>
      </c>
      <c r="M46" s="21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D47" s="20" t="s">
        <v>27</v>
      </c>
      <c r="E47" s="22" t="s">
        <v>17</v>
      </c>
      <c r="M47" s="21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 t="s">
        <v>33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11" t="s">
        <v>36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2013-02-06T13:05:57Z</dcterms:modified>
</cp:coreProperties>
</file>