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30" i="1" l="1"/>
  <c r="J30" i="1"/>
  <c r="H22" i="1"/>
  <c r="J22" i="1" l="1"/>
  <c r="L22" i="1" s="1"/>
  <c r="L34" i="1" s="1"/>
  <c r="L38" i="1" s="1"/>
  <c r="L40" i="1" s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<sst xmlns="http://schemas.openxmlformats.org/spreadsheetml/2006/main" count="99" uniqueCount="84">
  <si>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</si>
  <si>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</si>
  <si>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</si>
  <si>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</si>
  <si>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</si>
  <si>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</si>
  <si>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</si>
  <si>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</si>
  <si>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</si>
  <si>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</si>
  <si>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</si>
  <si>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</si>
  <si>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</si>
  <si>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</si>
  <si>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</si>
  <si>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</si>
  <si>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</si>
  <si>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</si>
  <si>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</si>
  <si>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</si>
  <si>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</si>
  <si>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</si>
  <si>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</si>
  <si>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</si>
  <si>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</si>
  <si>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</si>
  <si>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</si>
  <si>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</si>
  <si>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</si>
  <si>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</si>
  <si>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</si>
  <si>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</si>
  <si>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</si>
  <si>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</si>
  <si>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</si>
  <si>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</si>
  <si>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</si>
  <si>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</si>
  <si>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</si>
  <si>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</si>
  <si>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</si>
  <si>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</si>
  <si>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</si>
  <si>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</si>
  <si>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</si>
  <si>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</si>
  <si>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</si>
  <si>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</si>
  <si>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</si>
  <si>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</si>
  <si>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</si>
  <si>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</si>
  <si>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</si>
  <si>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</si>
  <si>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</si>
  <si>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</si>
  <si>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</si>
  <si>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</si>
  <si>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</si>
  <si>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</si>
  <si>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</si>
  <si>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</si>
  <si>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</si>
  <si>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3</t>
  </si>
  <si>
    <t>+33 9 70 61 16 19</t>
  </si>
  <si>
    <t>Shipping reference:</t>
  </si>
  <si>
    <t>C1301RH015</t>
  </si>
  <si>
    <t>EL130006</t>
  </si>
  <si>
    <t>524 600-3121111101</t>
  </si>
  <si>
    <t>Sonde Thermique massique SS20.600</t>
  </si>
  <si>
    <t>Longueur de sonde : 400mm</t>
  </si>
  <si>
    <t>Gamme de vitesse : 0-20Nm/s</t>
  </si>
  <si>
    <t>Gamme de température: -20°C à +120°C</t>
  </si>
  <si>
    <t>Avec raccord de passage en inox</t>
  </si>
  <si>
    <t>Alimentation: 24Vdc</t>
  </si>
  <si>
    <t>Sorties: 4-20mA pour vitesse et température</t>
  </si>
  <si>
    <t>524 921</t>
  </si>
  <si>
    <t>Connecteur 8 poles et câbles 5 mètres</t>
  </si>
  <si>
    <t>La Créa</t>
  </si>
  <si>
    <t>Station d'Epuration</t>
  </si>
  <si>
    <t>Chemin du port Angot</t>
  </si>
  <si>
    <t xml:space="preserve">Tél. : 02 35 87 36 22 </t>
  </si>
  <si>
    <t>76410 St Aubin-les-Elbeuf France</t>
  </si>
  <si>
    <t>Att: Didier Gréhalle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</si>
</sst>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topLeftCell="A10" zoomScaleNormal="100" workbookViewId="0">
      <selection activeCell="H46" sqref="H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3" t="s">
        <v>42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4" t="s">
        <v>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50</v>
      </c>
      <c r="E8" s="8"/>
      <c r="F8" s="21"/>
      <c r="G8" s="21"/>
      <c r="H8" s="21"/>
      <c r="I8" s="21"/>
      <c r="J8" s="29" t="s">
        <v>1</v>
      </c>
      <c r="K8" s="17"/>
      <c r="L8" s="72">
        <v>41296</v>
      </c>
      <c r="M8" s="21"/>
      <c r="N8" s="93"/>
      <c r="O8" s="87"/>
    </row>
    <row r="9" spans="1:252" ht="15.75" customHeight="1">
      <c r="A9" s="17"/>
      <c r="B9" s="21"/>
      <c r="C9" s="21"/>
      <c r="D9" s="94" t="s">
        <v>51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49</v>
      </c>
      <c r="L11" s="17" t="s">
        <v>67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61</v>
      </c>
      <c r="E12" s="8"/>
      <c r="F12" s="21"/>
      <c r="G12" s="17"/>
      <c r="H12" s="17"/>
      <c r="I12" s="17"/>
      <c r="J12" s="20" t="s">
        <v>48</v>
      </c>
      <c r="K12" s="20"/>
      <c r="L12" s="30" t="s">
        <v>66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53</v>
      </c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54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62</v>
      </c>
      <c r="E15" s="8"/>
      <c r="F15" s="21"/>
      <c r="G15" s="17"/>
      <c r="H15" s="17"/>
      <c r="I15" s="17"/>
      <c r="J15" s="20" t="s">
        <v>23</v>
      </c>
      <c r="L15" s="81" t="s">
        <v>64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55</v>
      </c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57</v>
      </c>
      <c r="I19" s="33" t="s">
        <v>56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05" t="s">
        <v>68</v>
      </c>
      <c r="E22" s="105" t="s">
        <v>69</v>
      </c>
      <c r="F22" s="105"/>
      <c r="G22" s="106">
        <v>1</v>
      </c>
      <c r="H22" s="47">
        <f>1120</f>
        <v>1120</v>
      </c>
      <c r="I22" s="82">
        <v>0.3</v>
      </c>
      <c r="J22" s="47">
        <f>H22*(1-I22)</f>
        <v>784</v>
      </c>
      <c r="K22" s="46"/>
      <c r="L22" s="46">
        <f>G22*J22</f>
        <v>784</v>
      </c>
      <c r="M22" s="74" t="s">
        <v>63</v>
      </c>
    </row>
    <row r="23" spans="1:252" ht="15">
      <c r="A23" s="17"/>
      <c r="B23" s="12"/>
      <c r="C23" s="11"/>
      <c r="D23" s="105"/>
      <c r="E23" s="105" t="s">
        <v>70</v>
      </c>
      <c r="F23" s="105"/>
      <c r="G23" s="106"/>
      <c r="H23" s="47"/>
      <c r="O23" s="82"/>
    </row>
    <row r="24" spans="1:252" ht="15">
      <c r="A24" s="17"/>
      <c r="B24" s="12"/>
      <c r="C24" s="11"/>
      <c r="D24" s="105"/>
      <c r="E24" s="105" t="s">
        <v>71</v>
      </c>
      <c r="F24" s="105"/>
      <c r="G24" s="106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05"/>
      <c r="E25" s="105" t="s">
        <v>72</v>
      </c>
      <c r="F25" s="105"/>
      <c r="G25" s="106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05"/>
      <c r="E26" s="105" t="s">
        <v>73</v>
      </c>
      <c r="F26" s="105"/>
      <c r="G26" s="106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D27" s="105"/>
      <c r="E27" s="105" t="s">
        <v>74</v>
      </c>
      <c r="F27" s="105"/>
      <c r="G27" s="106"/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/>
      <c r="C28" s="11"/>
      <c r="D28" s="105"/>
      <c r="E28" s="105" t="s">
        <v>75</v>
      </c>
      <c r="F28" s="105"/>
      <c r="G28" s="106"/>
      <c r="H28" s="47"/>
      <c r="J28" s="47"/>
      <c r="K28" s="46"/>
      <c r="L28" s="46"/>
      <c r="M28" s="74"/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s="17" customFormat="1" ht="15.75" customHeight="1">
      <c r="B29" s="12"/>
      <c r="C29" s="11"/>
      <c r="D29" s="105"/>
      <c r="E29" s="105"/>
      <c r="F29" s="105"/>
      <c r="G29" s="106"/>
      <c r="H29" s="47"/>
      <c r="J29" s="47"/>
      <c r="K29" s="46"/>
      <c r="L29" s="46"/>
      <c r="M29" s="74"/>
      <c r="P29"/>
      <c r="Q29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</row>
    <row r="30" spans="1:252" s="17" customFormat="1" ht="15.75" customHeight="1">
      <c r="B30" s="12">
        <v>2</v>
      </c>
      <c r="C30" s="11"/>
      <c r="D30" s="107" t="s">
        <v>76</v>
      </c>
      <c r="E30" s="105" t="s">
        <v>77</v>
      </c>
      <c r="F30" s="105"/>
      <c r="G30" s="106">
        <v>1</v>
      </c>
      <c r="H30" s="47">
        <v>69</v>
      </c>
      <c r="I30" s="82">
        <v>0.2</v>
      </c>
      <c r="J30" s="47">
        <f>H30*(1-I30)</f>
        <v>55.2</v>
      </c>
      <c r="K30" s="46"/>
      <c r="L30" s="46">
        <f>G30*J30</f>
        <v>55.2</v>
      </c>
      <c r="M30" s="74" t="s">
        <v>63</v>
      </c>
      <c r="P30"/>
      <c r="Q30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</row>
    <row r="31" spans="1:252" s="17" customFormat="1" ht="15.75" customHeight="1">
      <c r="B31" s="12"/>
      <c r="C31" s="11"/>
      <c r="H31" s="47"/>
      <c r="J31" s="47"/>
      <c r="K31" s="46"/>
      <c r="L31" s="46"/>
      <c r="M31" s="74"/>
      <c r="P31"/>
      <c r="Q31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</row>
    <row r="32" spans="1:252" s="17" customFormat="1" ht="15.75" customHeight="1">
      <c r="B32" s="12"/>
      <c r="C32" s="11"/>
      <c r="H32" s="47"/>
      <c r="J32" s="47"/>
      <c r="K32" s="46"/>
      <c r="L32" s="46"/>
      <c r="M32" s="74"/>
      <c r="P32"/>
      <c r="Q32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</row>
    <row r="33" spans="1:252" ht="15.75" customHeight="1" thickBot="1">
      <c r="A33" s="17"/>
      <c r="B33" s="95"/>
      <c r="C33" s="95"/>
      <c r="D33" s="95"/>
      <c r="E33" s="95"/>
      <c r="F33" s="95"/>
      <c r="G33" s="95"/>
      <c r="H33" s="60"/>
      <c r="I33" s="60"/>
      <c r="J33" s="61"/>
      <c r="K33" s="62"/>
      <c r="L33" s="62"/>
      <c r="M33" s="75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98" t="s">
        <v>20</v>
      </c>
      <c r="H34" s="29"/>
      <c r="I34" s="29"/>
      <c r="J34" s="47" t="s">
        <v>4</v>
      </c>
      <c r="K34" s="46"/>
      <c r="L34" s="46">
        <f>SUM(L22:L33)</f>
        <v>839.2</v>
      </c>
      <c r="M34" s="56"/>
      <c r="P34"/>
      <c r="Q34"/>
    </row>
    <row r="35" spans="1:252" ht="15.75" customHeight="1">
      <c r="A35" s="17"/>
      <c r="B35" s="11"/>
      <c r="C35" s="11"/>
      <c r="D35" s="12"/>
      <c r="E35" s="40"/>
      <c r="F35" s="38"/>
      <c r="G35" s="39" t="s">
        <v>16</v>
      </c>
      <c r="H35" s="39"/>
      <c r="I35" s="39"/>
      <c r="J35" s="48" t="s">
        <v>4</v>
      </c>
      <c r="K35" s="49"/>
      <c r="L35" s="49">
        <v>0</v>
      </c>
      <c r="M35" s="54"/>
      <c r="P35"/>
      <c r="Q35"/>
    </row>
    <row r="36" spans="1:252" ht="15.75" customHeight="1">
      <c r="A36" s="17"/>
      <c r="B36" s="11"/>
      <c r="C36" s="11"/>
      <c r="D36" s="12"/>
      <c r="E36" s="41"/>
      <c r="F36" s="42"/>
      <c r="G36" s="99" t="s">
        <v>2</v>
      </c>
      <c r="H36" s="53"/>
      <c r="I36" s="53"/>
      <c r="J36" s="50" t="s">
        <v>4</v>
      </c>
      <c r="K36" s="51"/>
      <c r="L36" s="51">
        <v>0</v>
      </c>
      <c r="M36" s="55"/>
    </row>
    <row r="37" spans="1:252" ht="15.75" customHeight="1" thickBot="1">
      <c r="A37" s="17"/>
      <c r="B37" s="58"/>
      <c r="C37" s="58"/>
      <c r="D37" s="57"/>
      <c r="E37" s="65"/>
      <c r="F37" s="66"/>
      <c r="G37" s="100" t="s">
        <v>17</v>
      </c>
      <c r="H37" s="67"/>
      <c r="I37" s="67"/>
      <c r="J37" s="68" t="s">
        <v>4</v>
      </c>
      <c r="K37" s="69"/>
      <c r="L37" s="69">
        <v>0</v>
      </c>
      <c r="M37" s="70"/>
    </row>
    <row r="38" spans="1:252" ht="15.75" customHeight="1">
      <c r="A38" s="17"/>
      <c r="B38" s="11"/>
      <c r="C38" s="11"/>
      <c r="D38" s="12"/>
      <c r="E38" s="21"/>
      <c r="F38" s="11"/>
      <c r="G38" s="29" t="s">
        <v>25</v>
      </c>
      <c r="H38" s="28"/>
      <c r="I38" s="28"/>
      <c r="J38" s="47" t="s">
        <v>4</v>
      </c>
      <c r="K38" s="46"/>
      <c r="L38" s="46">
        <f>SUM(L34:L37)</f>
        <v>839.2</v>
      </c>
      <c r="M38" s="56"/>
    </row>
    <row r="39" spans="1:252" ht="15.75" customHeight="1" thickBot="1">
      <c r="A39" s="17"/>
      <c r="B39" s="58"/>
      <c r="C39" s="58"/>
      <c r="D39" s="57"/>
      <c r="E39" s="59"/>
      <c r="F39" s="58"/>
      <c r="G39" s="101" t="s">
        <v>60</v>
      </c>
      <c r="H39" s="63"/>
      <c r="I39" s="63"/>
      <c r="J39" s="61" t="s">
        <v>4</v>
      </c>
      <c r="K39" s="62"/>
      <c r="L39" s="62"/>
      <c r="M39" s="64"/>
    </row>
    <row r="40" spans="1:252" ht="15.75" customHeight="1">
      <c r="A40" s="17"/>
      <c r="B40" s="11"/>
      <c r="C40" s="11"/>
      <c r="D40" s="12"/>
      <c r="E40" s="17"/>
      <c r="F40" s="11"/>
      <c r="G40" s="52" t="s">
        <v>20</v>
      </c>
      <c r="H40" s="52"/>
      <c r="I40" s="52"/>
      <c r="J40" s="47" t="s">
        <v>4</v>
      </c>
      <c r="K40" s="46"/>
      <c r="L40" s="47">
        <f>SUM(L38:L39)</f>
        <v>839.2</v>
      </c>
      <c r="M40" s="56"/>
    </row>
    <row r="41" spans="1:252" ht="15.75" customHeight="1">
      <c r="A41" s="17"/>
      <c r="B41" s="11"/>
      <c r="C41" s="11"/>
      <c r="D41" s="52" t="s">
        <v>59</v>
      </c>
      <c r="E41" s="105" t="s">
        <v>78</v>
      </c>
      <c r="G41" s="52"/>
      <c r="H41" s="52"/>
      <c r="I41" s="52"/>
      <c r="J41" s="47"/>
      <c r="K41" s="46"/>
      <c r="L41" s="47"/>
      <c r="M41" s="56"/>
    </row>
    <row r="42" spans="1:252" s="17" customFormat="1" ht="15.75" customHeight="1">
      <c r="C42" s="11"/>
      <c r="E42" s="105" t="s">
        <v>79</v>
      </c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8"/>
      <c r="E43" s="105" t="s">
        <v>80</v>
      </c>
      <c r="G43" s="13"/>
      <c r="H43" s="13"/>
      <c r="I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8"/>
      <c r="E44" s="105" t="s">
        <v>82</v>
      </c>
      <c r="G44" s="13"/>
      <c r="H44" s="13"/>
      <c r="I44" s="13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87" t="s">
        <v>83</v>
      </c>
      <c r="F45" s="105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105" t="s">
        <v>81</v>
      </c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97" t="s">
        <v>65</v>
      </c>
      <c r="E47" s="81" t="s">
        <v>67</v>
      </c>
      <c r="F47" s="11"/>
      <c r="G47" s="13"/>
      <c r="H47" s="13"/>
      <c r="I47" s="13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71"/>
      <c r="F48" s="1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C49" s="11"/>
      <c r="D49" s="71" t="s">
        <v>26</v>
      </c>
      <c r="E49" s="11"/>
      <c r="F49" s="11"/>
      <c r="G49" s="13"/>
      <c r="H49" s="13"/>
      <c r="I49" s="13"/>
      <c r="J49" s="14"/>
      <c r="K49" s="11"/>
      <c r="L49" s="73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52" t="s">
        <v>27</v>
      </c>
      <c r="E50" s="18"/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28</v>
      </c>
      <c r="E51" s="85" t="s">
        <v>45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29</v>
      </c>
      <c r="E52" s="17" t="s">
        <v>5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30</v>
      </c>
      <c r="E53" s="22" t="s">
        <v>18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31</v>
      </c>
      <c r="E54" s="17" t="s">
        <v>37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52" t="s">
        <v>32</v>
      </c>
      <c r="E55" s="11" t="s">
        <v>19</v>
      </c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33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 t="s">
        <v>40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 t="s">
        <v>44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2013-01-22T11:07:41Z</dcterms:modified>
</cp:coreProperties>
</file>