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5" i="1" l="1"/>
  <c r="L25" i="1" s="1"/>
  <c r="J22" i="1" l="1"/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<sst xmlns="http://schemas.openxmlformats.org/spreadsheetml/2006/main" count="89" uniqueCount="75">
  <si>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</si>
  <si>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</si>
  <si>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</si>
  <si>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</si>
  <si>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</si>
  <si>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</si>
  <si>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</si>
  <si>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</si>
  <si>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</si>
  <si>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</si>
  <si>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</si>
  <si>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</si>
  <si>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</si>
  <si>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</si>
  <si>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</si>
  <si>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</si>
  <si>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</si>
  <si>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</si>
  <si>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</si>
  <si>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</si>
  <si>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</si>
  <si>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</si>
  <si>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</si>
  <si>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</si>
  <si>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</si>
  <si>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</si>
  <si>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</si>
  <si>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</si>
  <si>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</si>
  <si>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</si>
  <si>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</si>
  <si>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</si>
  <si>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</si>
  <si>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</si>
  <si>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</si>
  <si>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</si>
  <si>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</si>
  <si>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</si>
  <si>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</si>
  <si>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</si>
  <si>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</si>
  <si>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</si>
  <si>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</si>
  <si>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</si>
  <si>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</si>
  <si>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</si>
  <si>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</si>
  <si>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</si>
  <si>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</si>
  <si>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</si>
  <si>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</si>
  <si>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</si>
  <si>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</si>
  <si>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</si>
  <si>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</si>
  <si>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</si>
  <si>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 xml:space="preserve">Ludwig Dietz  |  Technical Sales </t>
  </si>
  <si>
    <t>Ludwig Dietz &lt;dietz@kem-kueppers.com&gt;</t>
  </si>
  <si>
    <t>tel. +49  8131 5 93 91-120</t>
  </si>
  <si>
    <t>3</t>
  </si>
  <si>
    <t>Our offer No. :</t>
  </si>
  <si>
    <t>KREMLIN REXSON</t>
  </si>
  <si>
    <t xml:space="preserve">150, av. de Stalingrad </t>
  </si>
  <si>
    <t>93245 STAINS Cedex</t>
  </si>
  <si>
    <t>FRANCE</t>
  </si>
  <si>
    <t>1212RH179</t>
  </si>
  <si>
    <t>A2012RH108</t>
  </si>
  <si>
    <t>VTEU/P-EX-07</t>
  </si>
  <si>
    <t xml:space="preserve">Amplificateur </t>
  </si>
  <si>
    <t>Compact Pick up Atex  Eex ia IICT4</t>
  </si>
  <si>
    <t>3-pin conntector with strain relief</t>
  </si>
  <si>
    <t>Connecteur 3 pins pour VTEU/P-EX-07</t>
  </si>
  <si>
    <t>avec 3 joints spéciaux (1 noir et 2 rouges)</t>
  </si>
  <si>
    <t>Commande 5255631</t>
  </si>
  <si>
    <t xml:space="preserve">Yannick Kappes                      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</si>
</sst>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9" fontId="9" fillId="0" borderId="0" xfId="4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209550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E41" sqref="E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35.12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8" t="s">
        <v>40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9" t="s">
        <v>36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0" t="s">
        <v>46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51</v>
      </c>
      <c r="E8" s="8"/>
      <c r="F8" s="21"/>
      <c r="G8" s="21"/>
      <c r="H8" s="21"/>
      <c r="I8" s="21"/>
      <c r="J8" s="28" t="s">
        <v>1</v>
      </c>
      <c r="K8" s="17"/>
      <c r="L8" s="71">
        <v>41253</v>
      </c>
      <c r="M8" s="21"/>
      <c r="N8" s="91"/>
    </row>
    <row r="9" spans="1:252" ht="15.75" customHeight="1">
      <c r="A9" s="17"/>
      <c r="B9" s="21"/>
      <c r="C9" s="21"/>
      <c r="D9" s="86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53</v>
      </c>
      <c r="E10" s="8"/>
      <c r="F10" s="21"/>
      <c r="G10" s="28"/>
      <c r="H10" s="28"/>
      <c r="I10" s="28"/>
      <c r="J10" s="20" t="s">
        <v>60</v>
      </c>
      <c r="L10" s="17" t="s">
        <v>66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07">
        <v>5255631</v>
      </c>
      <c r="M11" s="30"/>
      <c r="S11" s="46"/>
    </row>
    <row r="12" spans="1:252" ht="15.75" customHeight="1">
      <c r="A12" s="17"/>
      <c r="B12" s="75" t="s">
        <v>19</v>
      </c>
      <c r="C12" s="21"/>
      <c r="D12" s="86" t="s">
        <v>56</v>
      </c>
      <c r="E12" s="8"/>
      <c r="F12" s="21"/>
      <c r="G12" s="17"/>
      <c r="H12" s="17"/>
      <c r="I12" s="17"/>
      <c r="J12" s="20" t="s">
        <v>42</v>
      </c>
      <c r="K12" s="20"/>
      <c r="L12" s="29" t="s">
        <v>65</v>
      </c>
      <c r="M12" s="21"/>
      <c r="S12" s="46"/>
    </row>
    <row r="13" spans="1:252" ht="15.75" customHeight="1">
      <c r="A13" s="17"/>
      <c r="B13" s="75" t="s">
        <v>22</v>
      </c>
      <c r="C13" s="21"/>
      <c r="D13" s="86" t="s">
        <v>58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8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9" t="s">
        <v>57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0" t="s">
        <v>55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67</v>
      </c>
      <c r="E22" s="17" t="s">
        <v>68</v>
      </c>
      <c r="F22" s="17"/>
      <c r="G22" s="111">
        <v>10</v>
      </c>
      <c r="H22" s="46">
        <v>320</v>
      </c>
      <c r="I22" s="101">
        <v>0.2</v>
      </c>
      <c r="J22" s="45">
        <f>H22*(1-I22)</f>
        <v>256</v>
      </c>
      <c r="K22" s="45"/>
      <c r="L22" s="45">
        <f>G22*J22</f>
        <v>2560</v>
      </c>
      <c r="M22" s="73" t="s">
        <v>59</v>
      </c>
    </row>
    <row r="23" spans="1:19" ht="15">
      <c r="A23" s="17"/>
      <c r="B23" s="12"/>
      <c r="C23" s="11"/>
      <c r="D23" s="17"/>
      <c r="E23" s="17" t="s">
        <v>69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5"/>
      <c r="E24" s="95"/>
      <c r="F24" s="95"/>
      <c r="G24" s="96"/>
      <c r="H24" s="46"/>
      <c r="I24" s="81"/>
      <c r="J24" s="46"/>
      <c r="K24" s="45"/>
      <c r="L24" s="45"/>
      <c r="M24" s="73"/>
    </row>
    <row r="25" spans="1:19" ht="15">
      <c r="A25" s="17"/>
      <c r="B25" s="12">
        <v>2</v>
      </c>
      <c r="C25" s="11"/>
      <c r="D25" s="17" t="s">
        <v>70</v>
      </c>
      <c r="E25" s="17" t="s">
        <v>71</v>
      </c>
      <c r="F25" s="17"/>
      <c r="G25" s="111">
        <v>10</v>
      </c>
      <c r="H25" s="46">
        <v>22</v>
      </c>
      <c r="I25" s="101">
        <v>0.2</v>
      </c>
      <c r="J25" s="45">
        <f>H25*(1-I25)</f>
        <v>17.600000000000001</v>
      </c>
      <c r="K25" s="45"/>
      <c r="L25" s="45">
        <f>G25*J25</f>
        <v>176</v>
      </c>
      <c r="M25" s="73" t="s">
        <v>59</v>
      </c>
    </row>
    <row r="26" spans="1:19" ht="15">
      <c r="A26" s="17"/>
      <c r="B26" s="12"/>
      <c r="C26" s="11"/>
      <c r="D26" s="17"/>
      <c r="E26" s="17" t="s">
        <v>72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5"/>
      <c r="E27" s="95"/>
      <c r="F27" s="95"/>
      <c r="G27" s="96"/>
      <c r="H27" s="46"/>
      <c r="I27" s="81"/>
      <c r="J27" s="46"/>
      <c r="K27" s="45"/>
      <c r="L27" s="45"/>
      <c r="M27" s="73"/>
    </row>
    <row r="28" spans="1:19" ht="15.75" customHeight="1" thickBot="1">
      <c r="A28" s="17"/>
      <c r="B28" s="92"/>
      <c r="C28" s="92"/>
      <c r="D28" s="92"/>
      <c r="E28" s="92"/>
      <c r="F28" s="92"/>
      <c r="G28" s="92"/>
      <c r="H28" s="59"/>
      <c r="I28" s="59"/>
      <c r="J28" s="60"/>
      <c r="K28" s="61"/>
      <c r="L28" s="61"/>
      <c r="M28" s="74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105" t="s">
        <v>18</v>
      </c>
      <c r="H29" s="28"/>
      <c r="I29" s="28"/>
      <c r="J29" s="46" t="s">
        <v>4</v>
      </c>
      <c r="K29" s="45"/>
      <c r="L29" s="45">
        <f>SUM(L22:L28)</f>
        <v>2736</v>
      </c>
      <c r="M29" s="55"/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106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/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2736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48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2736</v>
      </c>
      <c r="M35" s="55"/>
    </row>
    <row r="36" spans="1:252" ht="15.75" customHeight="1">
      <c r="A36" s="17"/>
      <c r="B36" s="11"/>
      <c r="C36" s="11"/>
      <c r="D36" s="51" t="s">
        <v>47</v>
      </c>
      <c r="E36" s="95" t="s">
        <v>61</v>
      </c>
      <c r="F36" s="11"/>
      <c r="I36" s="51"/>
      <c r="J36" s="46"/>
      <c r="K36" s="45"/>
      <c r="L36" s="46"/>
      <c r="M36" s="55"/>
    </row>
    <row r="37" spans="1:252" s="17" customFormat="1" ht="15.75" customHeight="1">
      <c r="C37" s="11"/>
      <c r="E37" s="95" t="s">
        <v>62</v>
      </c>
      <c r="F37" s="11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95" t="s">
        <v>63</v>
      </c>
      <c r="F38" s="11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95" t="s">
        <v>64</v>
      </c>
      <c r="F39" s="11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03" t="s">
        <v>49</v>
      </c>
      <c r="E40" s="95" t="s">
        <v>74</v>
      </c>
      <c r="F40" s="11"/>
      <c r="H40" s="95"/>
      <c r="I40" s="13"/>
      <c r="J40" s="19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04" t="s">
        <v>50</v>
      </c>
      <c r="E41" s="17" t="s">
        <v>73</v>
      </c>
      <c r="F41" s="11"/>
      <c r="G41" s="102"/>
      <c r="H41" s="95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97"/>
      <c r="F42" s="11"/>
      <c r="G42" s="102"/>
      <c r="H42" s="95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24</v>
      </c>
      <c r="E43" s="11"/>
      <c r="F43" s="11"/>
      <c r="G43" s="13"/>
      <c r="H43" s="13"/>
      <c r="I43" s="13"/>
      <c r="J43" s="14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26</v>
      </c>
      <c r="E45" s="84" t="s">
        <v>39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27</v>
      </c>
      <c r="E46" s="22" t="s">
        <v>17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2012-10-16T14:58:11Z</cp:lastPrinted>
  <dcterms:created xsi:type="dcterms:W3CDTF">2000-06-29T05:08:18Z</dcterms:created>
  <dcterms:modified xsi:type="dcterms:W3CDTF">2012-12-10T12:17:18Z</dcterms:modified>
</cp:coreProperties>
</file>