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P22" i="1" l="1"/>
  <c r="R22" i="1" s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<sst xmlns="http://schemas.openxmlformats.org/spreadsheetml/2006/main" count="83" uniqueCount="70">
  <si>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</si>
  <si>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</si>
  <si>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</si>
  <si>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</si>
  <si>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</si>
  <si>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</si>
  <si>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</si>
  <si>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</si>
  <si>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</si>
  <si>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</si>
  <si>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</si>
  <si>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</si>
  <si>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</si>
  <si>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</si>
  <si>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</si>
  <si>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</si>
  <si>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</si>
  <si>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</si>
  <si>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</si>
  <si>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</si>
  <si>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</si>
  <si>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</si>
  <si>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</si>
  <si>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</si>
  <si>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</si>
  <si>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</si>
  <si>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</si>
  <si>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</si>
  <si>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</si>
  <si>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</si>
  <si>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</si>
  <si>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</si>
  <si>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</si>
  <si>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</si>
  <si>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</si>
  <si>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</si>
  <si>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</si>
  <si>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</si>
  <si>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</si>
  <si>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</si>
  <si>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</si>
  <si>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</si>
  <si>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</si>
  <si>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</si>
  <si>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</si>
  <si>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</si>
  <si>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</si>
  <si>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</si>
  <si>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</si>
  <si>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</si>
  <si>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</si>
  <si>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</si>
  <si>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</si>
  <si>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Alimentation: 85 à 264Vac</t>
  </si>
  <si>
    <t>3 relais d'alarme</t>
  </si>
  <si>
    <t>2 transformateurs de courant</t>
  </si>
  <si>
    <t>IBIDEN DPF France SAS</t>
  </si>
  <si>
    <t>24, route de Joigny</t>
  </si>
  <si>
    <t>45320 Courtenay</t>
  </si>
  <si>
    <t>France</t>
  </si>
  <si>
    <t>C15TV0TA0200</t>
  </si>
  <si>
    <t>SDC15 régulateur 48*48</t>
  </si>
  <si>
    <t>Sortie volt</t>
  </si>
  <si>
    <t>Entrée T/C</t>
  </si>
  <si>
    <t>2 entrées digitales</t>
  </si>
  <si>
    <t>5</t>
  </si>
  <si>
    <t>Attention: Mme Alexandrine Guillot</t>
  </si>
  <si>
    <t>Shipping reference: Commande 301203305</t>
  </si>
  <si>
    <t>1212RH177</t>
  </si>
  <si>
    <t>+33 9 70 61 16 19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</si>
</sst>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9" fontId="9" fillId="0" borderId="0" xfId="4" applyFont="1" applyAlignment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1657350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K26" sqref="K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39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2" t="s">
        <v>35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3" t="s">
        <v>45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7" t="s">
        <v>48</v>
      </c>
      <c r="E8" s="8"/>
      <c r="F8" s="21"/>
      <c r="G8" s="21"/>
      <c r="H8" s="21"/>
      <c r="I8" s="21"/>
      <c r="J8" s="28" t="s">
        <v>1</v>
      </c>
      <c r="K8" s="17"/>
      <c r="L8" s="70">
        <v>41250</v>
      </c>
      <c r="M8" s="21"/>
      <c r="N8" s="90"/>
    </row>
    <row r="9" spans="1:252" ht="15.75" customHeight="1">
      <c r="A9" s="17"/>
      <c r="B9" s="21"/>
      <c r="C9" s="21"/>
      <c r="D9" s="97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7" t="s">
        <v>50</v>
      </c>
      <c r="E10" s="8"/>
      <c r="F10" s="21"/>
      <c r="G10" s="28"/>
      <c r="H10" s="28"/>
      <c r="I10" s="28"/>
      <c r="J10" s="17"/>
      <c r="L10" s="17"/>
      <c r="M10" s="21"/>
      <c r="S10" s="45"/>
    </row>
    <row r="11" spans="1:252" ht="15.75" customHeight="1">
      <c r="A11" s="17"/>
      <c r="B11" s="21"/>
      <c r="C11" s="21"/>
      <c r="D11" s="97" t="s">
        <v>51</v>
      </c>
      <c r="E11" s="8"/>
      <c r="F11" s="21"/>
      <c r="G11" s="21"/>
      <c r="H11" s="21"/>
      <c r="I11" s="21"/>
      <c r="J11" s="20" t="s">
        <v>42</v>
      </c>
      <c r="L11" s="17">
        <v>301203305</v>
      </c>
      <c r="M11" s="29"/>
      <c r="S11" s="45"/>
    </row>
    <row r="12" spans="1:252" ht="15.75" customHeight="1">
      <c r="A12" s="17"/>
      <c r="B12" s="74" t="s">
        <v>19</v>
      </c>
      <c r="C12" s="21"/>
      <c r="D12" s="97" t="s">
        <v>52</v>
      </c>
      <c r="E12" s="8"/>
      <c r="F12" s="21"/>
      <c r="G12" s="17"/>
      <c r="H12" s="17"/>
      <c r="I12" s="17"/>
      <c r="J12" s="20" t="s">
        <v>41</v>
      </c>
      <c r="K12" s="20"/>
      <c r="L12" s="104" t="s">
        <v>68</v>
      </c>
      <c r="M12" s="21"/>
      <c r="S12" s="45"/>
    </row>
    <row r="13" spans="1:252" ht="15.75" customHeight="1">
      <c r="A13" s="17"/>
      <c r="B13" s="74" t="s">
        <v>22</v>
      </c>
      <c r="C13" s="21"/>
      <c r="D13" s="94"/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/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5"/>
      <c r="E15" s="8"/>
      <c r="F15" s="21"/>
      <c r="G15" s="17"/>
      <c r="H15" s="17"/>
      <c r="I15" s="17"/>
      <c r="J15" s="20" t="s">
        <v>21</v>
      </c>
      <c r="L15" s="79" t="s">
        <v>69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6"/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36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17" t="s">
        <v>60</v>
      </c>
      <c r="E22" s="98" t="s">
        <v>61</v>
      </c>
      <c r="F22" s="17"/>
      <c r="G22" s="17">
        <v>1</v>
      </c>
      <c r="H22" s="45"/>
      <c r="I22" s="80"/>
      <c r="J22" s="45">
        <v>86.9</v>
      </c>
      <c r="K22" s="44"/>
      <c r="L22" s="44">
        <f>G22*J22</f>
        <v>86.9</v>
      </c>
      <c r="M22" s="72" t="s">
        <v>65</v>
      </c>
      <c r="N22" s="17">
        <v>60.81</v>
      </c>
      <c r="O22" s="80">
        <v>0.3</v>
      </c>
      <c r="P22" s="17">
        <f t="shared" ref="P22" si="0">N22/(1-O22)</f>
        <v>86.871428571428581</v>
      </c>
      <c r="Q22" s="99">
        <v>0.4</v>
      </c>
      <c r="R22" s="100">
        <f t="shared" ref="R22" si="1">P22/(1-Q22)</f>
        <v>144.78571428571431</v>
      </c>
    </row>
    <row r="23" spans="1:19" ht="15">
      <c r="A23" s="17"/>
      <c r="B23" s="12"/>
      <c r="C23" s="11"/>
      <c r="D23" s="17"/>
      <c r="E23" s="98" t="s">
        <v>62</v>
      </c>
      <c r="F23" s="17"/>
      <c r="G23" s="17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17"/>
      <c r="E24" s="98" t="s">
        <v>63</v>
      </c>
      <c r="F24" s="17"/>
      <c r="G24" s="17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7"/>
      <c r="E25" s="98" t="s">
        <v>53</v>
      </c>
      <c r="F25" s="17"/>
      <c r="G25" s="17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17"/>
      <c r="E26" s="98" t="s">
        <v>54</v>
      </c>
      <c r="F26" s="17"/>
      <c r="G26" s="17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17"/>
      <c r="E27" s="98" t="s">
        <v>55</v>
      </c>
      <c r="F27" s="17"/>
      <c r="G27" s="17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17"/>
      <c r="E28" s="98" t="s">
        <v>64</v>
      </c>
      <c r="F28" s="17"/>
      <c r="G28" s="17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17"/>
      <c r="E29" s="98"/>
      <c r="F29" s="17"/>
      <c r="G29" s="17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17"/>
      <c r="E30" s="17"/>
      <c r="F30" s="17"/>
      <c r="G30" s="17"/>
      <c r="H30" s="45"/>
      <c r="I30" s="80"/>
      <c r="J30" s="45"/>
      <c r="K30" s="44"/>
      <c r="L30" s="44"/>
      <c r="M30" s="72"/>
    </row>
    <row r="31" spans="1:19" ht="15.75" customHeight="1" thickBot="1">
      <c r="A31" s="17"/>
      <c r="B31" s="91"/>
      <c r="C31" s="91"/>
      <c r="D31" s="91"/>
      <c r="E31" s="91"/>
      <c r="F31" s="91"/>
      <c r="G31" s="91"/>
      <c r="H31" s="58"/>
      <c r="I31" s="58"/>
      <c r="J31" s="59"/>
      <c r="K31" s="60"/>
      <c r="L31" s="60"/>
      <c r="M31" s="73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5" t="s">
        <v>4</v>
      </c>
      <c r="K32" s="44"/>
      <c r="L32" s="44">
        <f>SUM(L22:L31)</f>
        <v>86.9</v>
      </c>
      <c r="M32" s="54"/>
      <c r="P32"/>
      <c r="Q32"/>
    </row>
    <row r="33" spans="1:252" ht="15.75" customHeight="1">
      <c r="A33" s="17"/>
      <c r="B33" s="11"/>
      <c r="C33" s="11"/>
      <c r="D33" s="12"/>
      <c r="E33" s="38"/>
      <c r="F33" s="36"/>
      <c r="G33" s="37" t="s">
        <v>15</v>
      </c>
      <c r="H33" s="37"/>
      <c r="I33" s="37"/>
      <c r="J33" s="46" t="s">
        <v>4</v>
      </c>
      <c r="K33" s="47"/>
      <c r="L33" s="47">
        <v>0</v>
      </c>
      <c r="M33" s="52"/>
      <c r="P33"/>
      <c r="Q33"/>
    </row>
    <row r="34" spans="1:252" ht="15.75" customHeight="1">
      <c r="A34" s="17"/>
      <c r="B34" s="11"/>
      <c r="C34" s="11"/>
      <c r="D34" s="12"/>
      <c r="E34" s="39"/>
      <c r="F34" s="40"/>
      <c r="G34" s="51" t="s">
        <v>2</v>
      </c>
      <c r="H34" s="51"/>
      <c r="I34" s="51"/>
      <c r="J34" s="48" t="s">
        <v>4</v>
      </c>
      <c r="K34" s="49"/>
      <c r="L34" s="49">
        <v>0</v>
      </c>
      <c r="M34" s="53"/>
    </row>
    <row r="35" spans="1:252" ht="15.75" customHeight="1" thickBot="1">
      <c r="A35" s="17"/>
      <c r="B35" s="56"/>
      <c r="C35" s="56"/>
      <c r="D35" s="55"/>
      <c r="E35" s="63"/>
      <c r="F35" s="64"/>
      <c r="G35" s="65" t="s">
        <v>16</v>
      </c>
      <c r="H35" s="65"/>
      <c r="I35" s="65"/>
      <c r="J35" s="66" t="s">
        <v>4</v>
      </c>
      <c r="K35" s="67"/>
      <c r="L35" s="67"/>
      <c r="M35" s="68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5" t="s">
        <v>4</v>
      </c>
      <c r="K36" s="44"/>
      <c r="L36" s="44">
        <f>SUM(L32:L35)</f>
        <v>86.9</v>
      </c>
      <c r="M36" s="54"/>
    </row>
    <row r="37" spans="1:252" ht="15.75" customHeight="1" thickBot="1">
      <c r="A37" s="17"/>
      <c r="B37" s="56"/>
      <c r="C37" s="56"/>
      <c r="D37" s="55"/>
      <c r="E37" s="57"/>
      <c r="F37" s="56"/>
      <c r="G37" s="61" t="s">
        <v>47</v>
      </c>
      <c r="H37" s="61"/>
      <c r="I37" s="61"/>
      <c r="J37" s="59" t="s">
        <v>4</v>
      </c>
      <c r="K37" s="60"/>
      <c r="L37" s="60"/>
      <c r="M37" s="62"/>
    </row>
    <row r="38" spans="1:252" ht="15.75" customHeight="1">
      <c r="A38" s="17"/>
      <c r="B38" s="11"/>
      <c r="C38" s="11"/>
      <c r="D38" s="12"/>
      <c r="E38" s="17"/>
      <c r="F38" s="11"/>
      <c r="G38" s="50" t="s">
        <v>18</v>
      </c>
      <c r="H38" s="50"/>
      <c r="I38" s="50"/>
      <c r="J38" s="45" t="s">
        <v>4</v>
      </c>
      <c r="K38" s="44"/>
      <c r="L38" s="45">
        <f>SUM(L36:L37)</f>
        <v>86.9</v>
      </c>
      <c r="M38" s="54"/>
    </row>
    <row r="39" spans="1:252" ht="15.75" customHeight="1">
      <c r="A39" s="17"/>
      <c r="B39" s="11"/>
      <c r="C39" s="11"/>
      <c r="D39" s="50" t="s">
        <v>46</v>
      </c>
      <c r="E39" s="85" t="s">
        <v>56</v>
      </c>
      <c r="F39" s="11"/>
      <c r="G39" s="50"/>
      <c r="H39" s="50"/>
      <c r="I39" s="50"/>
      <c r="J39" s="45"/>
      <c r="K39" s="44"/>
      <c r="L39" s="45"/>
      <c r="M39" s="54"/>
    </row>
    <row r="40" spans="1:252" s="17" customFormat="1" ht="15.75" customHeight="1">
      <c r="C40" s="11"/>
      <c r="E40" s="85" t="s">
        <v>57</v>
      </c>
      <c r="F40" s="11"/>
      <c r="G40" s="13"/>
      <c r="H40" s="13"/>
      <c r="I40" s="13"/>
      <c r="J40" s="14"/>
      <c r="K40" s="11"/>
      <c r="L40" s="15"/>
      <c r="M40" s="16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</row>
    <row r="41" spans="1:252" s="17" customFormat="1" ht="15.75" customHeight="1">
      <c r="B41" s="18"/>
      <c r="E41" s="85" t="s">
        <v>58</v>
      </c>
      <c r="F41" s="11"/>
      <c r="G41" s="13"/>
      <c r="H41" s="13"/>
      <c r="I41" s="13"/>
      <c r="J41" s="14"/>
      <c r="K41" s="11"/>
      <c r="L41" s="15"/>
      <c r="M41" s="16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B42" s="18"/>
      <c r="E42" s="85" t="s">
        <v>59</v>
      </c>
      <c r="F42" s="11"/>
      <c r="G42" s="13"/>
      <c r="H42" s="13"/>
      <c r="I42" s="13"/>
      <c r="J42" s="14"/>
      <c r="K42" s="11"/>
      <c r="L42" s="15"/>
      <c r="M42" s="16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B43" s="11"/>
      <c r="C43" s="11"/>
      <c r="D43" s="18"/>
      <c r="E43" s="17" t="s">
        <v>66</v>
      </c>
      <c r="F43" s="11"/>
      <c r="G43" s="13"/>
      <c r="H43" s="13"/>
      <c r="I43" s="13"/>
      <c r="J43" s="19"/>
      <c r="K43" s="11"/>
      <c r="L43" s="15"/>
      <c r="M43" s="16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1"/>
      <c r="C44" s="11"/>
      <c r="D44" s="18"/>
      <c r="E44" s="17" t="s">
        <v>67</v>
      </c>
      <c r="F44" s="11"/>
      <c r="G44" s="13"/>
      <c r="H44" s="13"/>
      <c r="I44" s="13"/>
      <c r="J44" s="19"/>
      <c r="K44" s="11"/>
      <c r="L44" s="15"/>
      <c r="M44" s="1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C45" s="11"/>
      <c r="D45" s="69" t="s">
        <v>24</v>
      </c>
      <c r="E45" s="11"/>
      <c r="F45" s="11"/>
      <c r="G45" s="13"/>
      <c r="H45" s="13"/>
      <c r="I45" s="13"/>
      <c r="J45" s="14"/>
      <c r="K45" s="11"/>
      <c r="L45" s="71"/>
      <c r="M45" s="16"/>
      <c r="N45" s="85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1"/>
      <c r="C46" s="11"/>
      <c r="D46" s="50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3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D47" s="25" t="s">
        <v>26</v>
      </c>
      <c r="E47" s="83" t="s">
        <v>38</v>
      </c>
      <c r="M47" s="21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D48" s="25" t="s">
        <v>27</v>
      </c>
      <c r="E48" s="22" t="s">
        <v>17</v>
      </c>
      <c r="M48" s="21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 t="s">
        <v>33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B55" s="11" t="s">
        <v>37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2012-12-07T09:44:21Z</cp:lastPrinted>
  <dcterms:created xsi:type="dcterms:W3CDTF">2000-06-29T05:08:18Z</dcterms:created>
  <dcterms:modified xsi:type="dcterms:W3CDTF">2012-12-07T09:45:12Z</dcterms:modified>
</cp:coreProperties>
</file>