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L35" i="1"/>
  <c r="J35" i="1"/>
  <c r="H31" i="1"/>
  <c r="H22" i="1"/>
  <c r="J22" i="1" l="1"/>
  <c r="L22" i="1" l="1"/>
  <c r="L38" i="1" s="1"/>
  <c r="L42" i="1" s="1"/>
  <c r="L44" i="1" s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<sst xmlns="http://schemas.openxmlformats.org/spreadsheetml/2006/main" count="101" uniqueCount="86">
  <si>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</si>
  <si>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</si>
  <si>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</si>
  <si>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</si>
  <si>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</si>
  <si>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</si>
  <si>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</si>
  <si>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</si>
  <si>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</si>
  <si>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</si>
  <si>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</si>
  <si>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</si>
  <si>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</si>
  <si>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</si>
  <si>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</si>
  <si>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</si>
  <si>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</si>
  <si>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</si>
  <si>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</si>
  <si>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</si>
  <si>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</si>
  <si>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</si>
  <si>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</si>
  <si>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</si>
  <si>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</si>
  <si>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</si>
  <si>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</si>
  <si>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</si>
  <si>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</si>
  <si>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</si>
  <si>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</si>
  <si>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</si>
  <si>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</si>
  <si>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</si>
  <si>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</si>
  <si>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</si>
  <si>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</si>
  <si>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</si>
  <si>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</si>
  <si>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</si>
  <si>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</si>
  <si>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</si>
  <si>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</si>
  <si>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</si>
  <si>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</si>
  <si>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</si>
  <si>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</si>
  <si>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</si>
  <si>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</si>
  <si>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</si>
  <si>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</si>
  <si>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</si>
  <si>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</si>
  <si>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</si>
  <si>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</si>
  <si>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</si>
  <si>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</si>
  <si>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</si>
  <si>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Quotation Reference No. :</t>
  </si>
  <si>
    <t>2</t>
  </si>
  <si>
    <t>+33 9 70 61 16 19</t>
  </si>
  <si>
    <t>A2012RH354</t>
  </si>
  <si>
    <t>12-501-1049</t>
  </si>
  <si>
    <t>1210RH146</t>
  </si>
  <si>
    <t>524 600-1122111100</t>
  </si>
  <si>
    <t>Sonde thermique massique SS20.600</t>
  </si>
  <si>
    <t>Longueur de sonde : 120mm</t>
  </si>
  <si>
    <t>Gamme de mesure vitesse: 0-20m/s</t>
  </si>
  <si>
    <t>Gamme de mesure température: -20°C à 120°C</t>
  </si>
  <si>
    <t>2 sorties 4-20mA/0-10V</t>
  </si>
  <si>
    <t>Modèle haute précision 1% avec certificat de calibration</t>
  </si>
  <si>
    <t>Alimentation: 24Vdc</t>
  </si>
  <si>
    <t>Pression max : 16 bars</t>
  </si>
  <si>
    <t>524 600-1112111100</t>
  </si>
  <si>
    <t>dito</t>
  </si>
  <si>
    <t>Gamme de mesure vitesse: 0-10m/s</t>
  </si>
  <si>
    <t>524 921</t>
  </si>
  <si>
    <t>Connecteur 8 plots et 5 mètres de câble</t>
  </si>
  <si>
    <t>Mines Nantes</t>
  </si>
  <si>
    <t>Commande 12-501-1049</t>
  </si>
  <si>
    <t>Camille soliec</t>
  </si>
  <si>
    <t>La Chantrerie BP20722</t>
  </si>
  <si>
    <t>44307 Nantes Cedex 3</t>
  </si>
  <si>
    <t>DSEE</t>
  </si>
  <si>
    <t>FX Blanchet</t>
  </si>
  <si>
    <t>4 Rue Alfred Kastler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</si>
</sst>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57</xdr:row>
      <xdr:rowOff>85725</xdr:rowOff>
    </xdr:from>
    <xdr:to>
      <xdr:col>4</xdr:col>
      <xdr:colOff>1428750</xdr:colOff>
      <xdr:row>63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zoomScaleNormal="100" workbookViewId="0">
      <selection activeCell="I51" sqref="I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39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1" t="s">
        <v>35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2" t="s">
        <v>45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50</v>
      </c>
      <c r="E8" s="8"/>
      <c r="F8" s="21"/>
      <c r="G8" s="21"/>
      <c r="H8" s="21"/>
      <c r="I8" s="21"/>
      <c r="J8" s="28" t="s">
        <v>1</v>
      </c>
      <c r="K8" s="17"/>
      <c r="L8" s="70">
        <v>41209</v>
      </c>
      <c r="M8" s="21"/>
      <c r="N8" s="90"/>
    </row>
    <row r="9" spans="1:252" ht="15.75" customHeight="1">
      <c r="A9" s="17"/>
      <c r="B9" s="21"/>
      <c r="C9" s="21"/>
      <c r="D9" s="94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8"/>
      <c r="H10" s="28"/>
      <c r="I10" s="28"/>
      <c r="J10" s="20" t="s">
        <v>58</v>
      </c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42</v>
      </c>
      <c r="L11" s="96" t="s">
        <v>62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53</v>
      </c>
      <c r="E12" s="8"/>
      <c r="F12" s="21"/>
      <c r="G12" s="17"/>
      <c r="H12" s="17"/>
      <c r="I12" s="17"/>
      <c r="J12" s="20" t="s">
        <v>41</v>
      </c>
      <c r="K12" s="20"/>
      <c r="L12" s="96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55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57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64</v>
      </c>
      <c r="E22" s="94" t="s">
        <v>65</v>
      </c>
      <c r="F22" s="94"/>
      <c r="G22" s="95">
        <v>1</v>
      </c>
      <c r="H22" s="45">
        <f>1120+201</f>
        <v>1321</v>
      </c>
      <c r="I22" s="80">
        <v>0.38</v>
      </c>
      <c r="J22" s="45">
        <f>H22*(1-I22)</f>
        <v>819.02</v>
      </c>
      <c r="K22" s="44"/>
      <c r="L22" s="44">
        <f>G22*J22</f>
        <v>819.02</v>
      </c>
      <c r="M22" s="72" t="s">
        <v>59</v>
      </c>
    </row>
    <row r="23" spans="1:19" ht="15">
      <c r="A23" s="17"/>
      <c r="B23" s="12"/>
      <c r="C23" s="11"/>
      <c r="D23" s="34"/>
      <c r="E23" s="94" t="s">
        <v>66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67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 t="s">
        <v>68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4" t="s">
        <v>69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4" t="s">
        <v>70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4" t="s">
        <v>71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94" t="s">
        <v>72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3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>
        <v>2</v>
      </c>
      <c r="C31" s="11"/>
      <c r="D31" s="94" t="s">
        <v>73</v>
      </c>
      <c r="E31" s="94" t="s">
        <v>74</v>
      </c>
      <c r="F31" s="94"/>
      <c r="G31" s="103">
        <v>1</v>
      </c>
      <c r="H31" s="45">
        <f>1120+201</f>
        <v>1321</v>
      </c>
      <c r="I31" s="80">
        <v>0.38</v>
      </c>
      <c r="J31" s="45">
        <f>H31*(1-I31)</f>
        <v>819.02</v>
      </c>
      <c r="K31" s="44"/>
      <c r="L31" s="44">
        <f>G31*J31</f>
        <v>819.02</v>
      </c>
      <c r="M31" s="72" t="s">
        <v>59</v>
      </c>
    </row>
    <row r="32" spans="1:19" ht="15">
      <c r="A32" s="17"/>
      <c r="B32" s="12"/>
      <c r="C32" s="11"/>
      <c r="D32" s="34"/>
      <c r="E32" s="94" t="s">
        <v>75</v>
      </c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34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34"/>
      <c r="E34" s="94"/>
      <c r="F34" s="94"/>
      <c r="G34" s="95"/>
      <c r="H34" s="45"/>
    </row>
    <row r="35" spans="1:252" ht="12" customHeight="1">
      <c r="A35" s="17"/>
      <c r="B35" s="12">
        <v>3</v>
      </c>
      <c r="C35" s="11"/>
      <c r="D35" s="79" t="s">
        <v>76</v>
      </c>
      <c r="E35" s="94" t="s">
        <v>77</v>
      </c>
      <c r="F35" s="94"/>
      <c r="G35" s="95">
        <v>2</v>
      </c>
      <c r="H35" s="45">
        <v>69</v>
      </c>
      <c r="I35" s="80">
        <v>0.2</v>
      </c>
      <c r="J35" s="45">
        <f>H35*(1-I35)</f>
        <v>55.2</v>
      </c>
      <c r="K35" s="44"/>
      <c r="L35" s="44">
        <f>G35*J35</f>
        <v>110.4</v>
      </c>
      <c r="M35" s="72" t="s">
        <v>59</v>
      </c>
    </row>
    <row r="36" spans="1:252" ht="15">
      <c r="A36" s="17"/>
      <c r="B36" s="12"/>
      <c r="C36" s="11"/>
      <c r="D36" s="94"/>
      <c r="E36" s="94"/>
      <c r="F36" s="94"/>
      <c r="G36" s="95"/>
      <c r="H36" s="45"/>
      <c r="I36" s="80"/>
      <c r="J36" s="45"/>
      <c r="K36" s="44"/>
      <c r="L36" s="44"/>
      <c r="M36" s="72"/>
    </row>
    <row r="37" spans="1:252" ht="15.75" customHeight="1" thickBot="1">
      <c r="A37" s="17"/>
      <c r="B37" s="91"/>
      <c r="C37" s="91"/>
      <c r="D37" s="91"/>
      <c r="E37" s="91"/>
      <c r="F37" s="91"/>
      <c r="G37" s="91"/>
      <c r="H37" s="58"/>
      <c r="I37" s="58"/>
      <c r="J37" s="59"/>
      <c r="K37" s="60"/>
      <c r="L37" s="60"/>
      <c r="M37" s="73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18</v>
      </c>
      <c r="H38" s="28"/>
      <c r="I38" s="28"/>
      <c r="J38" s="45" t="s">
        <v>4</v>
      </c>
      <c r="K38" s="44"/>
      <c r="L38" s="44">
        <f>SUM(L22:L37)</f>
        <v>1748.44</v>
      </c>
      <c r="M38" s="54"/>
      <c r="P38"/>
      <c r="Q38"/>
    </row>
    <row r="39" spans="1:252" ht="15.75" customHeight="1">
      <c r="A39" s="17"/>
      <c r="B39" s="11"/>
      <c r="C39" s="11"/>
      <c r="D39" s="12"/>
      <c r="E39" s="38"/>
      <c r="F39" s="36"/>
      <c r="G39" s="37" t="s">
        <v>15</v>
      </c>
      <c r="H39" s="37"/>
      <c r="I39" s="37"/>
      <c r="J39" s="46" t="s">
        <v>4</v>
      </c>
      <c r="K39" s="47"/>
      <c r="L39" s="47">
        <v>0</v>
      </c>
      <c r="M39" s="52"/>
      <c r="P39"/>
      <c r="Q39"/>
    </row>
    <row r="40" spans="1:252" ht="15.75" customHeight="1">
      <c r="A40" s="17"/>
      <c r="B40" s="11"/>
      <c r="C40" s="11"/>
      <c r="D40" s="12"/>
      <c r="E40" s="39"/>
      <c r="F40" s="40"/>
      <c r="G40" s="51" t="s">
        <v>2</v>
      </c>
      <c r="H40" s="51"/>
      <c r="I40" s="51"/>
      <c r="J40" s="48" t="s">
        <v>4</v>
      </c>
      <c r="K40" s="49"/>
      <c r="L40" s="49">
        <v>0</v>
      </c>
      <c r="M40" s="53"/>
    </row>
    <row r="41" spans="1:252" ht="15.75" customHeight="1" thickBot="1">
      <c r="A41" s="17"/>
      <c r="B41" s="56"/>
      <c r="C41" s="56"/>
      <c r="D41" s="55"/>
      <c r="E41" s="63"/>
      <c r="F41" s="64"/>
      <c r="G41" s="65" t="s">
        <v>16</v>
      </c>
      <c r="H41" s="65"/>
      <c r="I41" s="65"/>
      <c r="J41" s="66" t="s">
        <v>4</v>
      </c>
      <c r="K41" s="67"/>
      <c r="L41" s="67">
        <v>0</v>
      </c>
      <c r="M41" s="68"/>
    </row>
    <row r="42" spans="1:252" ht="15.75" customHeight="1">
      <c r="A42" s="17"/>
      <c r="B42" s="11"/>
      <c r="C42" s="11"/>
      <c r="D42" s="12"/>
      <c r="E42" s="21"/>
      <c r="F42" s="11"/>
      <c r="G42" s="27" t="s">
        <v>23</v>
      </c>
      <c r="H42" s="27"/>
      <c r="I42" s="27"/>
      <c r="J42" s="45" t="s">
        <v>4</v>
      </c>
      <c r="K42" s="44"/>
      <c r="L42" s="44">
        <f>SUM(L38:L41)</f>
        <v>1748.44</v>
      </c>
      <c r="M42" s="54"/>
    </row>
    <row r="43" spans="1:252" ht="15.75" customHeight="1" thickBot="1">
      <c r="A43" s="17"/>
      <c r="B43" s="56"/>
      <c r="C43" s="56"/>
      <c r="D43" s="55"/>
      <c r="E43" s="57"/>
      <c r="F43" s="56"/>
      <c r="G43" s="61" t="s">
        <v>47</v>
      </c>
      <c r="H43" s="61"/>
      <c r="I43" s="61"/>
      <c r="J43" s="59" t="s">
        <v>4</v>
      </c>
      <c r="K43" s="60"/>
      <c r="L43" s="60"/>
      <c r="M43" s="62"/>
    </row>
    <row r="44" spans="1:252" ht="15.75" customHeight="1">
      <c r="A44" s="17"/>
      <c r="B44" s="11"/>
      <c r="C44" s="11"/>
      <c r="D44" s="12"/>
      <c r="E44" s="17"/>
      <c r="F44" s="11"/>
      <c r="G44" s="50" t="s">
        <v>18</v>
      </c>
      <c r="H44" s="50"/>
      <c r="I44" s="50"/>
      <c r="J44" s="45" t="s">
        <v>4</v>
      </c>
      <c r="K44" s="44"/>
      <c r="L44" s="45">
        <f>SUM(L42:L43)</f>
        <v>1748.44</v>
      </c>
      <c r="M44" s="54"/>
    </row>
    <row r="45" spans="1:252" ht="15.75" customHeight="1">
      <c r="A45" s="17"/>
      <c r="B45" s="11"/>
      <c r="C45" s="11"/>
      <c r="D45" s="50" t="s">
        <v>46</v>
      </c>
      <c r="E45" s="94" t="s">
        <v>83</v>
      </c>
      <c r="F45" s="11"/>
      <c r="G45" s="50"/>
      <c r="I45" s="50"/>
      <c r="J45" s="45"/>
      <c r="K45" s="44"/>
      <c r="L45" s="45"/>
      <c r="M45" s="54"/>
    </row>
    <row r="46" spans="1:252" s="17" customFormat="1" ht="15.75" customHeight="1">
      <c r="C46" s="11"/>
      <c r="E46" s="94" t="s">
        <v>84</v>
      </c>
      <c r="F46" s="11"/>
      <c r="G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8"/>
      <c r="E47" s="94" t="s">
        <v>78</v>
      </c>
      <c r="F47" s="11"/>
      <c r="G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94" t="s">
        <v>85</v>
      </c>
      <c r="F48" s="11"/>
      <c r="G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94" t="s">
        <v>81</v>
      </c>
      <c r="F49" s="11"/>
      <c r="G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8"/>
      <c r="E50" s="94" t="s">
        <v>82</v>
      </c>
      <c r="F50" s="11"/>
      <c r="G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98" t="s">
        <v>48</v>
      </c>
      <c r="E51" s="94" t="s">
        <v>80</v>
      </c>
      <c r="F51" s="11"/>
      <c r="G51" s="13"/>
      <c r="H51" s="94"/>
      <c r="I51" s="13"/>
      <c r="J51" s="19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99" t="s">
        <v>49</v>
      </c>
      <c r="E52" s="17" t="s">
        <v>79</v>
      </c>
      <c r="F52" s="11"/>
      <c r="G52" s="13"/>
      <c r="H52" s="94"/>
      <c r="I52" s="13"/>
      <c r="J52" s="19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99"/>
      <c r="F53" s="11"/>
      <c r="G53" s="13"/>
      <c r="H53" s="94"/>
      <c r="I53" s="13"/>
      <c r="J53" s="19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C54" s="11"/>
      <c r="D54" s="69" t="s">
        <v>24</v>
      </c>
      <c r="E54" s="11"/>
      <c r="F54" s="11"/>
      <c r="G54" s="13"/>
      <c r="H54" s="13"/>
      <c r="I54" s="13"/>
      <c r="J54" s="14"/>
      <c r="K54" s="11"/>
      <c r="L54" s="71"/>
      <c r="M54" s="16"/>
      <c r="N54" s="85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50" t="s">
        <v>25</v>
      </c>
      <c r="E55" s="18"/>
      <c r="F55" s="11"/>
      <c r="G55" s="13"/>
      <c r="H55" s="13"/>
      <c r="I55" s="13"/>
      <c r="J55" s="14"/>
      <c r="K55" s="11"/>
      <c r="L55" s="15"/>
      <c r="M55" s="16"/>
      <c r="N55" s="9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D56" s="25" t="s">
        <v>26</v>
      </c>
      <c r="E56" s="83" t="s">
        <v>38</v>
      </c>
      <c r="M56" s="21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D57" s="25" t="s">
        <v>27</v>
      </c>
      <c r="E57" s="22" t="s">
        <v>17</v>
      </c>
      <c r="M57" s="21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s="17" customFormat="1" ht="15.75" customHeight="1">
      <c r="B63" s="11" t="s">
        <v>33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2:252" s="17" customFormat="1" ht="15.75" customHeight="1">
      <c r="B64" s="11" t="s">
        <v>37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2012-10-27T10:34:43Z</dcterms:modified>
</cp:coreProperties>
</file>