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J22" i="1"/>
  <c r="P22" i="1" l="1"/>
  <c r="R22" i="1" s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<sst xmlns="http://schemas.openxmlformats.org/spreadsheetml/2006/main" count="88" uniqueCount="74">
  <si>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</si>
  <si>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</si>
  <si>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</si>
  <si>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</si>
  <si>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</si>
  <si>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</si>
  <si>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</si>
  <si>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</si>
  <si>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</si>
  <si>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</si>
  <si>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</si>
  <si>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</si>
  <si>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</si>
  <si>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</si>
  <si>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</si>
  <si>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</si>
  <si>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</si>
  <si>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</si>
  <si>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</si>
  <si>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</si>
  <si>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</si>
  <si>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</si>
  <si>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</si>
  <si>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</si>
  <si>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</si>
  <si>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</si>
  <si>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</si>
  <si>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</si>
  <si>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</si>
  <si>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</si>
  <si>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</si>
  <si>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</si>
  <si>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</si>
  <si>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</si>
  <si>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</si>
  <si>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</si>
  <si>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</si>
  <si>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</si>
  <si>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</si>
  <si>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</si>
  <si>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</si>
  <si>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</si>
  <si>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</si>
  <si>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</si>
  <si>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</si>
  <si>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</si>
  <si>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</si>
  <si>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</si>
  <si>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</si>
  <si>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</si>
  <si>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</si>
  <si>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</si>
  <si>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</si>
  <si>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</si>
  <si>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</si>
  <si>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1210090231L</t>
  </si>
  <si>
    <t>1210RH131</t>
  </si>
  <si>
    <t>MCF0080AGND010000</t>
  </si>
  <si>
    <t>Débitmètre massique thermique MCF</t>
  </si>
  <si>
    <t>Gamme: 2 à 200 Nl/mn</t>
  </si>
  <si>
    <t>Alimentation: 24Vdc</t>
  </si>
  <si>
    <t>Sortie: 4-20mA et impulsions</t>
  </si>
  <si>
    <t>Fonction totalisation</t>
  </si>
  <si>
    <t>Connexion : G 1/4"</t>
  </si>
  <si>
    <t>PA5-4ISX5SK</t>
  </si>
  <si>
    <t>Câble 5 mètres et connecteur M12</t>
  </si>
  <si>
    <t>stock</t>
  </si>
  <si>
    <t>CRIIRAD</t>
  </si>
  <si>
    <t>471, avenue Victor Hugo</t>
  </si>
  <si>
    <t>26000 VALENCE</t>
  </si>
  <si>
    <t>Jérémie MOTTE</t>
  </si>
  <si>
    <t>Attention:</t>
  </si>
  <si>
    <t>Commande 1210090231L</t>
  </si>
  <si>
    <t>Shipping reference: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</si>
</sst>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41191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 t="s">
        <v>55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3</v>
      </c>
      <c r="C22" s="11"/>
      <c r="D22" s="99" t="s">
        <v>57</v>
      </c>
      <c r="E22" s="99" t="s">
        <v>58</v>
      </c>
      <c r="F22" s="99"/>
      <c r="G22" s="105">
        <v>1</v>
      </c>
      <c r="H22" s="46">
        <v>395</v>
      </c>
      <c r="I22" s="81">
        <v>0.4</v>
      </c>
      <c r="J22" s="46">
        <f>H22*(1-I22)</f>
        <v>237</v>
      </c>
      <c r="K22" s="45"/>
      <c r="L22" s="45">
        <f>G22*J22</f>
        <v>237</v>
      </c>
      <c r="M22" s="73" t="s">
        <v>66</v>
      </c>
      <c r="N22" s="17">
        <v>60.81</v>
      </c>
      <c r="O22" s="81">
        <v>0.3</v>
      </c>
      <c r="P22" s="17">
        <f t="shared" ref="P22" si="0">N22/(1-O22)</f>
        <v>86.871428571428581</v>
      </c>
      <c r="Q22" s="100">
        <v>0.4</v>
      </c>
      <c r="R22" s="101">
        <f t="shared" ref="R22" si="1">P22/(1-Q22)</f>
        <v>144.78571428571431</v>
      </c>
    </row>
    <row r="23" spans="1:19" ht="15">
      <c r="A23" s="17"/>
      <c r="B23" s="12"/>
      <c r="C23" s="11"/>
      <c r="D23" s="99"/>
      <c r="E23" s="99" t="s">
        <v>59</v>
      </c>
      <c r="F23" s="99"/>
      <c r="G23" s="105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9"/>
      <c r="E24" s="99" t="s">
        <v>60</v>
      </c>
      <c r="F24" s="99"/>
      <c r="G24" s="105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9"/>
      <c r="E25" s="99" t="s">
        <v>61</v>
      </c>
      <c r="F25" s="99"/>
      <c r="G25" s="105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9"/>
      <c r="E26" s="99" t="s">
        <v>62</v>
      </c>
      <c r="F26" s="99"/>
      <c r="G26" s="105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9"/>
      <c r="E27" s="99" t="s">
        <v>63</v>
      </c>
      <c r="F27" s="99"/>
      <c r="G27" s="105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9"/>
      <c r="E28" s="99"/>
      <c r="F28" s="99"/>
      <c r="G28" s="105"/>
      <c r="H28" s="46"/>
      <c r="I28" s="81"/>
      <c r="J28" s="46"/>
      <c r="K28" s="45"/>
      <c r="L28" s="45"/>
      <c r="M28" s="73"/>
    </row>
    <row r="29" spans="1:19" ht="15">
      <c r="A29" s="17"/>
      <c r="B29" s="12">
        <v>4</v>
      </c>
      <c r="C29" s="11"/>
      <c r="D29" s="99" t="s">
        <v>64</v>
      </c>
      <c r="E29" s="99" t="s">
        <v>65</v>
      </c>
      <c r="F29" s="99"/>
      <c r="G29" s="105">
        <v>1</v>
      </c>
      <c r="H29" s="46">
        <v>23</v>
      </c>
      <c r="I29" s="81">
        <v>0.4</v>
      </c>
      <c r="J29" s="46">
        <f>H29*(1-I29)</f>
        <v>13.799999999999999</v>
      </c>
      <c r="K29" s="45"/>
      <c r="L29" s="45">
        <f>G29*J29</f>
        <v>13.799999999999999</v>
      </c>
      <c r="M29" s="73" t="s">
        <v>66</v>
      </c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250.8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250.8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250.8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67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68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69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54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06" t="s">
        <v>71</v>
      </c>
      <c r="E43" s="99" t="s">
        <v>70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6" t="s">
        <v>73</v>
      </c>
      <c r="E44" s="17" t="s">
        <v>72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2012-10-09T16:46:30Z</dcterms:modified>
</cp:coreProperties>
</file>