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N22" i="1" l="1"/>
  <c r="J31" i="1"/>
  <c r="L31" i="1" s="1"/>
  <c r="J22" i="1"/>
  <c r="L22" i="1" s="1"/>
  <c r="H22" i="1"/>
  <c r="L35" i="1" l="1"/>
  <c r="L39" i="1" l="1"/>
  <c r="L41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<sst xmlns="http://schemas.openxmlformats.org/spreadsheetml/2006/main" count="92" uniqueCount="78">
  <si>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</si>
  <si>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</si>
  <si>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</si>
  <si>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</si>
  <si>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</si>
  <si>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</si>
  <si>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</si>
  <si>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</si>
  <si>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</si>
  <si>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</si>
  <si>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</si>
  <si>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</si>
  <si>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</si>
  <si>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</si>
  <si>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</si>
  <si>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</si>
  <si>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</si>
  <si>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</si>
  <si>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</si>
  <si>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</si>
  <si>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</si>
  <si>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</si>
  <si>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</si>
  <si>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</si>
  <si>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</si>
  <si>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</si>
  <si>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</si>
  <si>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</si>
  <si>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</si>
  <si>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</si>
  <si>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</si>
  <si>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</si>
  <si>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</si>
  <si>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</si>
  <si>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</si>
  <si>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</si>
  <si>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</si>
  <si>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</si>
  <si>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</si>
  <si>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</si>
  <si>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</si>
  <si>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</si>
  <si>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</si>
  <si>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</si>
  <si>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</si>
  <si>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</si>
  <si>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</si>
  <si>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</si>
  <si>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</si>
  <si>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</si>
  <si>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</si>
  <si>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</si>
  <si>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</si>
  <si>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</si>
  <si>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</si>
  <si>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</si>
  <si>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</si>
  <si>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</si>
  <si>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France</t>
  </si>
  <si>
    <t>A2012RH175</t>
  </si>
  <si>
    <t>526 340-22212</t>
  </si>
  <si>
    <t>Sonde thermique massique SS20.250</t>
  </si>
  <si>
    <t>Longueur : 500mm</t>
  </si>
  <si>
    <t>Gamme de mesure: 0-10m/s</t>
  </si>
  <si>
    <t>Gamme de mesure : -20°c à +70°c</t>
  </si>
  <si>
    <t>Haute précision +-3% avec certificat de calibration</t>
  </si>
  <si>
    <t>Avec câble 5 mètres</t>
  </si>
  <si>
    <t>Alimentation : 24Vdc</t>
  </si>
  <si>
    <t>2 sorties 4-20mA pour vitesse et température</t>
  </si>
  <si>
    <t>301048</t>
  </si>
  <si>
    <t>Bride de montage</t>
  </si>
  <si>
    <t>1</t>
  </si>
  <si>
    <t>Puissance Analyse</t>
  </si>
  <si>
    <t>5 rue du chant des oiseaux</t>
  </si>
  <si>
    <t>Mr Pierre Grosbois (06 01 83 31 01)</t>
  </si>
  <si>
    <t>Reference to indicate on shipping note : Airlitec A2012RH175</t>
  </si>
  <si>
    <t>1205RH055</t>
  </si>
  <si>
    <t>78360 Montesson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</si>
</sst>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1657350</xdr:colOff>
      <xdr:row>58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topLeftCell="A19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52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41031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76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2">
        <v>1</v>
      </c>
      <c r="C22" s="11"/>
      <c r="D22" s="98" t="s">
        <v>60</v>
      </c>
      <c r="E22" s="98" t="s">
        <v>61</v>
      </c>
      <c r="F22" s="98"/>
      <c r="G22" s="99">
        <v>1</v>
      </c>
      <c r="H22" s="46">
        <f>340+201+71</f>
        <v>612</v>
      </c>
      <c r="I22" s="81">
        <v>-0.38</v>
      </c>
      <c r="J22" s="46">
        <f>H22*(1+I22)</f>
        <v>379.44</v>
      </c>
      <c r="K22" s="45"/>
      <c r="L22" s="45">
        <f>G22*J22</f>
        <v>379.44</v>
      </c>
      <c r="M22" s="73" t="s">
        <v>71</v>
      </c>
      <c r="N22" s="17">
        <f>340+201+47+(0.48*50)</f>
        <v>612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2"/>
      <c r="C23" s="11"/>
      <c r="D23" s="98"/>
      <c r="E23" s="98" t="s">
        <v>62</v>
      </c>
      <c r="F23" s="98"/>
      <c r="G23" s="99"/>
      <c r="H23" s="46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2"/>
      <c r="C24" s="11"/>
      <c r="D24" s="98"/>
      <c r="E24" s="98" t="s">
        <v>63</v>
      </c>
      <c r="F24" s="98"/>
      <c r="G24" s="99"/>
      <c r="H24" s="46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2"/>
      <c r="C25" s="11"/>
      <c r="D25" s="98"/>
      <c r="E25" s="98" t="s">
        <v>64</v>
      </c>
      <c r="F25" s="98"/>
      <c r="G25" s="99"/>
      <c r="H25" s="46"/>
      <c r="I25" s="81"/>
      <c r="J25" s="46"/>
      <c r="K25" s="45"/>
      <c r="L25" s="45"/>
      <c r="M25" s="73"/>
      <c r="W25" s="45"/>
    </row>
    <row r="26" spans="1:23" ht="15">
      <c r="A26" s="17"/>
      <c r="B26" s="12"/>
      <c r="C26" s="11"/>
      <c r="D26" s="98"/>
      <c r="E26" s="98" t="s">
        <v>65</v>
      </c>
      <c r="F26" s="98"/>
      <c r="G26" s="99"/>
      <c r="H26" s="46"/>
      <c r="I26" s="81"/>
      <c r="J26" s="46"/>
      <c r="K26" s="45"/>
      <c r="L26" s="45"/>
      <c r="M26" s="73"/>
      <c r="O26" s="81"/>
    </row>
    <row r="27" spans="1:23" ht="15">
      <c r="A27" s="17"/>
      <c r="B27" s="12"/>
      <c r="C27" s="11"/>
      <c r="D27" s="98"/>
      <c r="E27" s="98" t="s">
        <v>66</v>
      </c>
      <c r="F27" s="98"/>
      <c r="G27" s="99"/>
      <c r="H27" s="46"/>
      <c r="I27" s="81"/>
      <c r="J27" s="46"/>
      <c r="K27" s="45"/>
      <c r="L27" s="45"/>
      <c r="M27" s="73"/>
      <c r="O27" s="81"/>
    </row>
    <row r="28" spans="1:23" ht="15">
      <c r="A28" s="17"/>
      <c r="B28" s="12"/>
      <c r="C28" s="11"/>
      <c r="D28" s="98"/>
      <c r="E28" s="98" t="s">
        <v>67</v>
      </c>
      <c r="F28" s="98"/>
      <c r="G28" s="99"/>
      <c r="H28" s="46"/>
      <c r="O28" s="81"/>
    </row>
    <row r="29" spans="1:23" ht="15">
      <c r="A29" s="17"/>
      <c r="B29" s="12"/>
      <c r="C29" s="11"/>
      <c r="D29" s="98"/>
      <c r="E29" s="98" t="s">
        <v>68</v>
      </c>
      <c r="F29" s="98"/>
      <c r="G29" s="99"/>
      <c r="H29" s="46"/>
      <c r="I29" s="81"/>
      <c r="J29" s="46"/>
      <c r="K29" s="45"/>
      <c r="L29" s="45"/>
      <c r="M29" s="73"/>
      <c r="O29" s="81"/>
    </row>
    <row r="30" spans="1:23" ht="15">
      <c r="A30" s="17"/>
      <c r="B30" s="12"/>
      <c r="C30" s="11"/>
      <c r="D30" s="98"/>
      <c r="E30" s="98"/>
      <c r="F30" s="98"/>
      <c r="G30" s="99"/>
      <c r="H30" s="46"/>
      <c r="I30" s="81"/>
      <c r="J30" s="46"/>
      <c r="K30" s="45"/>
      <c r="L30" s="45"/>
      <c r="M30" s="73"/>
      <c r="O30" s="81"/>
    </row>
    <row r="31" spans="1:23" ht="15">
      <c r="A31" s="17"/>
      <c r="B31" s="12">
        <v>2</v>
      </c>
      <c r="C31" s="11"/>
      <c r="D31" s="100" t="s">
        <v>69</v>
      </c>
      <c r="E31" s="98" t="s">
        <v>70</v>
      </c>
      <c r="F31" s="98"/>
      <c r="G31" s="99">
        <v>1</v>
      </c>
      <c r="H31" s="46">
        <v>39</v>
      </c>
      <c r="I31" s="81">
        <v>-0.2</v>
      </c>
      <c r="J31" s="46">
        <f>H31*(1+I31)</f>
        <v>31.200000000000003</v>
      </c>
      <c r="K31" s="45"/>
      <c r="L31" s="45">
        <f>G31*J31</f>
        <v>31.200000000000003</v>
      </c>
      <c r="M31" s="73" t="s">
        <v>71</v>
      </c>
      <c r="O31" s="81"/>
    </row>
    <row r="32" spans="1:23" ht="15">
      <c r="A32" s="17"/>
      <c r="B32" s="12"/>
      <c r="C32" s="11"/>
      <c r="D32" s="98"/>
      <c r="E32" s="98"/>
      <c r="F32" s="98"/>
      <c r="G32" s="99"/>
      <c r="H32" s="46"/>
      <c r="I32" s="81"/>
      <c r="J32" s="46"/>
      <c r="K32" s="45"/>
      <c r="L32" s="45"/>
      <c r="M32" s="73"/>
      <c r="O32" s="81"/>
    </row>
    <row r="33" spans="1:252" ht="15">
      <c r="A33" s="17"/>
      <c r="B33" s="12"/>
      <c r="C33" s="11"/>
      <c r="D33" s="98"/>
      <c r="E33" s="98"/>
      <c r="F33" s="98"/>
      <c r="G33" s="99"/>
      <c r="H33" s="46"/>
      <c r="I33" s="81"/>
      <c r="J33" s="46"/>
      <c r="K33" s="45"/>
      <c r="L33" s="45"/>
      <c r="M33" s="73"/>
      <c r="O33" s="81"/>
    </row>
    <row r="34" spans="1:252" ht="15.75" customHeight="1" thickBot="1">
      <c r="A34" s="17"/>
      <c r="B34" s="93"/>
      <c r="C34" s="93"/>
      <c r="D34" s="93"/>
      <c r="E34" s="93"/>
      <c r="F34" s="93"/>
      <c r="G34" s="93"/>
      <c r="H34" s="59"/>
      <c r="I34" s="59"/>
      <c r="J34" s="60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6" t="s">
        <v>4</v>
      </c>
      <c r="K35" s="45"/>
      <c r="L35" s="45">
        <f>SUM(L22:L34)</f>
        <v>410.64</v>
      </c>
      <c r="M35" s="55"/>
      <c r="O35" s="97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15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16</v>
      </c>
      <c r="H38" s="66"/>
      <c r="I38" s="66"/>
      <c r="J38" s="67" t="s">
        <v>4</v>
      </c>
      <c r="K38" s="68"/>
      <c r="L38" s="68">
        <v>0</v>
      </c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6" t="s">
        <v>4</v>
      </c>
      <c r="K39" s="45"/>
      <c r="L39" s="45">
        <f>SUM(L35:L38)</f>
        <v>410.64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54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18</v>
      </c>
      <c r="H41" s="51"/>
      <c r="I41" s="51"/>
      <c r="J41" s="46" t="s">
        <v>4</v>
      </c>
      <c r="K41" s="45"/>
      <c r="L41" s="46">
        <f>SUM(L39:L40)</f>
        <v>410.64</v>
      </c>
      <c r="M41" s="55"/>
    </row>
    <row r="42" spans="1:252" ht="15.75" customHeight="1">
      <c r="A42" s="17"/>
      <c r="B42" s="11"/>
      <c r="C42" s="11"/>
      <c r="D42" s="51" t="s">
        <v>53</v>
      </c>
      <c r="E42" s="98" t="s">
        <v>72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98" t="s">
        <v>73</v>
      </c>
      <c r="F43" s="11"/>
      <c r="G43" s="13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98" t="s">
        <v>77</v>
      </c>
      <c r="F44" s="11"/>
      <c r="G44" s="13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86" t="s">
        <v>58</v>
      </c>
      <c r="F45" s="11"/>
      <c r="G45" s="13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86" t="s">
        <v>74</v>
      </c>
      <c r="F46" s="11"/>
      <c r="G46" s="13"/>
      <c r="H46" s="13"/>
      <c r="I46" s="98"/>
      <c r="J46" s="19"/>
      <c r="K46" s="11"/>
      <c r="L46" s="15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7" t="s">
        <v>75</v>
      </c>
      <c r="F47" s="11"/>
      <c r="G47" s="13"/>
      <c r="H47" s="13"/>
      <c r="I47" s="98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F48" s="11"/>
      <c r="G48" s="13"/>
      <c r="H48" s="13"/>
      <c r="I48" s="98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C49" s="11"/>
      <c r="D49" s="70" t="s">
        <v>24</v>
      </c>
      <c r="E49" s="11"/>
      <c r="F49" s="11"/>
      <c r="G49" s="13"/>
      <c r="H49" s="13"/>
      <c r="I49" s="13"/>
      <c r="J49" s="14"/>
      <c r="K49" s="11"/>
      <c r="L49" s="72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51" t="s">
        <v>25</v>
      </c>
      <c r="E50" s="18" t="s">
        <v>57</v>
      </c>
      <c r="F50" s="11"/>
      <c r="G50" s="13"/>
      <c r="H50" s="13"/>
      <c r="I50" s="13"/>
      <c r="J50" s="14"/>
      <c r="K50" s="11"/>
      <c r="L50" s="15"/>
      <c r="M50" s="16"/>
      <c r="N50" s="9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26</v>
      </c>
      <c r="E51" s="84" t="s">
        <v>39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27</v>
      </c>
      <c r="E52" s="22" t="s">
        <v>17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34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38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2012-05-02T10:02:28Z</dcterms:modified>
</cp:coreProperties>
</file>