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N22" i="1"/>
  <c r="L22" i="1" l="1"/>
  <c r="L34" i="1" s="1"/>
  <c r="L38" i="1" l="1"/>
  <c r="L40" i="1" s="1"/>
</calcChain>
</file>

<file path=xl/sharedStrings.xml><?xml version="1.0" encoding="utf-8"?>
<sst xmlns="http://schemas.openxmlformats.org/spreadsheetml/2006/main" count="86" uniqueCount="74">
  <si>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</si>
  <si>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</si>
  <si>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</si>
  <si>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</si>
  <si>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</si>
  <si>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</si>
  <si>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</si>
  <si>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</si>
  <si>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</si>
  <si>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</si>
  <si>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</si>
  <si>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</si>
  <si>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</si>
  <si>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</si>
  <si>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</si>
  <si>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</si>
  <si>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</si>
  <si>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</si>
  <si>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</si>
  <si>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</si>
  <si>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</si>
  <si>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</si>
  <si>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</si>
  <si>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</si>
  <si>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</si>
  <si>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</si>
  <si>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</si>
  <si>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</si>
  <si>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</si>
  <si>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</si>
  <si>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</si>
  <si>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</si>
  <si>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</si>
  <si>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</si>
  <si>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</si>
  <si>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</si>
  <si>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</si>
  <si>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</si>
  <si>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</si>
  <si>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</si>
  <si>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</si>
  <si>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</si>
  <si>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</si>
  <si>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</si>
  <si>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</si>
  <si>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</si>
  <si>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</si>
  <si>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</si>
  <si>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</si>
  <si>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</si>
  <si>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</si>
  <si>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</si>
  <si>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</si>
  <si>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</si>
  <si>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</si>
  <si>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</si>
  <si>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</si>
  <si>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1203RH036</t>
  </si>
  <si>
    <t>7ME5812-1EB14-0FB0 Y01</t>
  </si>
  <si>
    <t>Débitmètre à Flotteur TUBUX</t>
  </si>
  <si>
    <t>Type M30 A10</t>
  </si>
  <si>
    <t>Fluide: TEP</t>
  </si>
  <si>
    <t>Débit: 1 à 10 l/h</t>
  </si>
  <si>
    <t>Pression: 1,6 bar abs;  temp: 25°C</t>
  </si>
  <si>
    <t>Masse volumique: 1076Kg/m3</t>
  </si>
  <si>
    <t>Flotteur : Inox 1,4571</t>
  </si>
  <si>
    <t>Armature: Inox</t>
  </si>
  <si>
    <t>Joint: Viton</t>
  </si>
  <si>
    <t>Connexions: NPT 1/4 femelle inox</t>
  </si>
  <si>
    <t>7674-ZFR3 RHODIA OPERATIONS ROUSSILLON</t>
  </si>
  <si>
    <t>A l'attention de Mr olivier Michel</t>
  </si>
  <si>
    <t>ACTOL ROUTE DE SABLONS BP28</t>
  </si>
  <si>
    <t>38550 PEAGE DE ROUSSILLON</t>
  </si>
  <si>
    <t>Shipping reference: 4501647520 / OLIVIER 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</si>
</sst>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Border="1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1190625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H51" sqref="H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40995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4501647520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1</v>
      </c>
      <c r="H22" s="103">
        <v>356</v>
      </c>
      <c r="I22" s="107">
        <v>0.37</v>
      </c>
      <c r="J22" s="44">
        <f>H22*(1-I22)</f>
        <v>224.28</v>
      </c>
      <c r="K22" s="45"/>
      <c r="L22" s="45">
        <f>G22*J22</f>
        <v>224.28</v>
      </c>
      <c r="M22" s="12">
        <v>3</v>
      </c>
      <c r="N22" s="17">
        <f>48+237+23+48</f>
        <v>356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64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65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17" t="s">
        <v>66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 t="s">
        <v>67</v>
      </c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21" t="s">
        <v>68</v>
      </c>
      <c r="F31" s="17"/>
      <c r="G31" s="17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21"/>
      <c r="E32" s="21"/>
      <c r="F32" s="21"/>
      <c r="G32" s="103"/>
      <c r="H32" s="46"/>
      <c r="I32" s="81"/>
      <c r="J32" s="46"/>
      <c r="K32" s="45"/>
      <c r="L32" s="45"/>
      <c r="M32" s="73"/>
    </row>
    <row r="33" spans="1:252" ht="15.75" customHeight="1" thickBot="1">
      <c r="A33" s="17"/>
      <c r="B33" s="56"/>
      <c r="C33" s="57"/>
      <c r="D33" s="58"/>
      <c r="E33" s="58"/>
      <c r="F33" s="58"/>
      <c r="G33" s="58"/>
      <c r="H33" s="60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17</v>
      </c>
      <c r="H34" s="28"/>
      <c r="I34" s="28"/>
      <c r="J34" s="46" t="s">
        <v>3</v>
      </c>
      <c r="K34" s="45"/>
      <c r="L34" s="45">
        <f>L22</f>
        <v>224.28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14</v>
      </c>
      <c r="H35" s="38"/>
      <c r="I35" s="38"/>
      <c r="J35" s="47" t="s">
        <v>3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1</v>
      </c>
      <c r="H36" s="52"/>
      <c r="I36" s="52"/>
      <c r="J36" s="49" t="s">
        <v>3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15</v>
      </c>
      <c r="H37" s="66"/>
      <c r="I37" s="66"/>
      <c r="J37" s="67" t="s">
        <v>3</v>
      </c>
      <c r="K37" s="68"/>
      <c r="L37" s="68"/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22</v>
      </c>
      <c r="H38" s="27"/>
      <c r="I38" s="27"/>
      <c r="J38" s="46" t="s">
        <v>3</v>
      </c>
      <c r="K38" s="45"/>
      <c r="L38" s="45">
        <f>SUM(L34:L37)</f>
        <v>224.28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47</v>
      </c>
      <c r="H39" s="62"/>
      <c r="I39" s="62"/>
      <c r="J39" s="60" t="s">
        <v>3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17</v>
      </c>
      <c r="H40" s="51"/>
      <c r="I40" s="51"/>
      <c r="J40" s="46" t="s">
        <v>3</v>
      </c>
      <c r="K40" s="45"/>
      <c r="L40" s="46">
        <f>SUM(L38:L39)</f>
        <v>224.28</v>
      </c>
      <c r="M40" s="55"/>
    </row>
    <row r="41" spans="1:252" ht="15.75" customHeight="1">
      <c r="A41" s="17"/>
      <c r="B41" s="11"/>
      <c r="C41" s="11"/>
      <c r="D41" s="51" t="s">
        <v>46</v>
      </c>
      <c r="E41" s="102" t="s">
        <v>69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02" t="s">
        <v>70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7" t="s">
        <v>71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02" t="s">
        <v>72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56</v>
      </c>
      <c r="F45" s="102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73</v>
      </c>
      <c r="F46" s="102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23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24</v>
      </c>
      <c r="E49" s="18"/>
      <c r="F49" s="11"/>
      <c r="G49" s="13"/>
      <c r="H49" s="13"/>
      <c r="I49" s="13"/>
      <c r="J49" s="14"/>
      <c r="K49" s="11"/>
      <c r="L49" s="15"/>
      <c r="M49" s="16"/>
      <c r="N49" s="93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25</v>
      </c>
      <c r="E50" s="84" t="s">
        <v>38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22" t="s">
        <v>16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33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37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2012-03-27T17:11:09Z</dcterms:modified>
</cp:coreProperties>
</file>