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l="1"/>
  <c r="L38" i="1" s="1"/>
</calcChain>
</file>

<file path=xl/sharedStrings.xml><?xml version="1.0" encoding="utf-8"?>
<sst xmlns="http://schemas.openxmlformats.org/spreadsheetml/2006/main" count="85" uniqueCount="73">
  <si>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</si>
  <si>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</si>
  <si>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</si>
  <si>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</si>
  <si>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</si>
  <si>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</si>
  <si>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</si>
  <si>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</si>
  <si>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</si>
  <si>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</si>
  <si>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</si>
  <si>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</si>
  <si>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</si>
  <si>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</si>
  <si>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</si>
  <si>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</si>
  <si>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</si>
  <si>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</si>
  <si>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</si>
  <si>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</si>
  <si>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</si>
  <si>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</si>
  <si>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</si>
  <si>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</si>
  <si>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</si>
  <si>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</si>
  <si>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</si>
  <si>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</si>
  <si>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</si>
  <si>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</si>
  <si>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</si>
  <si>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</si>
  <si>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</si>
  <si>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</si>
  <si>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</si>
  <si>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</si>
  <si>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</si>
  <si>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</si>
  <si>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</si>
  <si>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</si>
  <si>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</si>
  <si>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</si>
  <si>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</si>
  <si>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</si>
  <si>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</si>
  <si>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</si>
  <si>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</si>
  <si>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</si>
  <si>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</si>
  <si>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</si>
  <si>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</si>
  <si>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</si>
  <si>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</si>
  <si>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</si>
  <si>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</si>
  <si>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</si>
  <si>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</si>
  <si>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1203RH026</t>
  </si>
  <si>
    <t>209CC131</t>
  </si>
  <si>
    <t>7ME5832-0EA00-0AW0/Y05</t>
  </si>
  <si>
    <t>Débitmètre à orifice FO N4</t>
  </si>
  <si>
    <t>Gamme de mesure: 10 à 50 m3/h</t>
  </si>
  <si>
    <t>Diametre: DN100</t>
  </si>
  <si>
    <t>Flotteur: 1.4571</t>
  </si>
  <si>
    <t>Bypass/Orifice: PVC/PVC</t>
  </si>
  <si>
    <t>H2é</t>
  </si>
  <si>
    <t>Hydrothérapie –études - équipements</t>
  </si>
  <si>
    <t>Bioparc – Vichy</t>
  </si>
  <si>
    <t>03270 HAUTERIVE</t>
  </si>
  <si>
    <t>Tel :  +33 (0)4 70 96 33 02</t>
  </si>
  <si>
    <t>Attention: Jérôme MONTAGNIER</t>
  </si>
  <si>
    <t>Shipping reference: 209CC131</t>
  </si>
  <si>
    <t>according to your offer : 2012-2132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</si>
</sst>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40981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58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59</v>
      </c>
      <c r="E22" s="17" t="s">
        <v>60</v>
      </c>
      <c r="F22" s="17"/>
      <c r="G22" s="94">
        <v>2</v>
      </c>
      <c r="H22" s="46">
        <v>355</v>
      </c>
      <c r="I22" s="104">
        <v>0.37</v>
      </c>
      <c r="J22" s="44">
        <f>H22*(1-I22)</f>
        <v>223.65</v>
      </c>
      <c r="K22" s="45"/>
      <c r="L22" s="45">
        <f>G22*J22</f>
        <v>447.3</v>
      </c>
      <c r="M22" s="12">
        <v>1</v>
      </c>
    </row>
    <row r="23" spans="1:19" ht="15.75" customHeight="1">
      <c r="A23" s="17"/>
      <c r="B23" s="12"/>
      <c r="C23" s="11"/>
      <c r="D23" s="17"/>
      <c r="E23" s="17" t="s">
        <v>61</v>
      </c>
      <c r="F23" s="17"/>
      <c r="G23" s="1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62</v>
      </c>
      <c r="F24" s="17"/>
      <c r="G24" s="17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63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64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/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 t="s">
        <v>72</v>
      </c>
      <c r="E28" s="17"/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17"/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56"/>
      <c r="C31" s="57"/>
      <c r="D31" s="58"/>
      <c r="E31" s="58"/>
      <c r="F31" s="58"/>
      <c r="G31" s="58"/>
      <c r="H31" s="60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17</v>
      </c>
      <c r="H32" s="28"/>
      <c r="I32" s="28"/>
      <c r="J32" s="46" t="s">
        <v>3</v>
      </c>
      <c r="K32" s="45"/>
      <c r="L32" s="45">
        <f>L22</f>
        <v>447.3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14</v>
      </c>
      <c r="H33" s="38"/>
      <c r="I33" s="38"/>
      <c r="J33" s="47" t="s">
        <v>3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1</v>
      </c>
      <c r="H34" s="52"/>
      <c r="I34" s="52"/>
      <c r="J34" s="49" t="s">
        <v>3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15</v>
      </c>
      <c r="H35" s="66"/>
      <c r="I35" s="66"/>
      <c r="J35" s="67" t="s">
        <v>3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22</v>
      </c>
      <c r="H36" s="27"/>
      <c r="I36" s="27"/>
      <c r="J36" s="46" t="s">
        <v>3</v>
      </c>
      <c r="K36" s="45"/>
      <c r="L36" s="45">
        <f>SUM(L32:L35)</f>
        <v>447.3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47</v>
      </c>
      <c r="H37" s="62"/>
      <c r="I37" s="62"/>
      <c r="J37" s="60" t="s">
        <v>3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17</v>
      </c>
      <c r="H38" s="51"/>
      <c r="I38" s="51"/>
      <c r="J38" s="46" t="s">
        <v>3</v>
      </c>
      <c r="K38" s="45"/>
      <c r="L38" s="46">
        <f>SUM(L36:L37)</f>
        <v>447.3</v>
      </c>
      <c r="M38" s="55"/>
    </row>
    <row r="39" spans="1:252" ht="15.75" customHeight="1">
      <c r="A39" s="17"/>
      <c r="B39" s="11"/>
      <c r="C39" s="11"/>
      <c r="D39" s="51" t="s">
        <v>46</v>
      </c>
      <c r="E39" s="102" t="s">
        <v>65</v>
      </c>
      <c r="F39" s="11"/>
      <c r="G39" s="51"/>
      <c r="H39" s="51"/>
      <c r="I39" s="51"/>
      <c r="J39" s="46"/>
      <c r="K39" s="45"/>
      <c r="L39" s="46"/>
      <c r="M39" s="55"/>
    </row>
    <row r="40" spans="1:252" ht="15.75" customHeight="1">
      <c r="A40" s="17"/>
      <c r="B40" s="11"/>
      <c r="C40" s="11"/>
      <c r="D40" s="51"/>
      <c r="E40" s="102" t="s">
        <v>66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67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68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7" t="s">
        <v>56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70</v>
      </c>
      <c r="F44" s="102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69</v>
      </c>
      <c r="F45" s="102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71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2012-03-13T11:30:20Z</dcterms:modified>
</cp:coreProperties>
</file>