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30" i="1" l="1"/>
  <c r="L34" i="1" l="1"/>
  <c r="L36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<sst xmlns="http://schemas.openxmlformats.org/spreadsheetml/2006/main" count="85" uniqueCount="72">
  <si>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</si>
  <si>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</si>
  <si>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</si>
  <si>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</si>
  <si>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</si>
  <si>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</si>
  <si>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</si>
  <si>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</si>
  <si>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</si>
  <si>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</si>
  <si>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</si>
  <si>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</si>
  <si>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</si>
  <si>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</si>
  <si>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</si>
  <si>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</si>
  <si>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</si>
  <si>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</si>
  <si>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</si>
  <si>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</si>
  <si>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</si>
  <si>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</si>
  <si>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</si>
  <si>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</si>
  <si>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</si>
  <si>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</si>
  <si>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</si>
  <si>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</si>
  <si>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</si>
  <si>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</si>
  <si>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</si>
  <si>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</si>
  <si>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</si>
  <si>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</si>
  <si>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</si>
  <si>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</si>
  <si>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</si>
  <si>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</si>
  <si>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</si>
  <si>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</si>
  <si>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</si>
  <si>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</si>
  <si>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</si>
  <si>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</si>
  <si>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</si>
  <si>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</si>
  <si>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</si>
  <si>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</si>
  <si>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</si>
  <si>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</si>
  <si>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</si>
  <si>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</si>
  <si>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</si>
  <si>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</si>
  <si>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</si>
  <si>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</si>
  <si>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</si>
  <si>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</si>
  <si>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1202RH012</t>
  </si>
  <si>
    <t>PCO3161/483780</t>
  </si>
  <si>
    <t>Gamme : 0-2,5m/s</t>
  </si>
  <si>
    <t>504 475-1212P00</t>
  </si>
  <si>
    <t>Flowsensor SS20.200</t>
  </si>
  <si>
    <t>Open contact when Flux &gt; Setpoint</t>
  </si>
  <si>
    <t>With potentiometer for SP setting</t>
  </si>
  <si>
    <t>2</t>
  </si>
  <si>
    <t>Thales Avionics</t>
  </si>
  <si>
    <t>20 Bd de l'Industrie</t>
  </si>
  <si>
    <t>BP30067</t>
  </si>
  <si>
    <t>41102 Vendome France</t>
  </si>
  <si>
    <t>Attention: Mr Franky Croisier</t>
  </si>
  <si>
    <t>Reference to indicate on shipping note : PCO3161/483780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</si>
</sst>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1657350</xdr:colOff>
      <xdr:row>53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40584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2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252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2" ht="15.75" customHeight="1">
      <c r="A21" s="17"/>
      <c r="H21" s="34"/>
      <c r="I21" s="34"/>
      <c r="J21" s="44"/>
      <c r="K21" s="45"/>
      <c r="L21" s="45"/>
      <c r="M21" s="12"/>
    </row>
    <row r="22" spans="1:252" ht="15">
      <c r="A22" s="17"/>
      <c r="B22" s="12">
        <v>1</v>
      </c>
      <c r="C22" s="11"/>
      <c r="D22" s="17" t="s">
        <v>61</v>
      </c>
      <c r="E22" s="17" t="s">
        <v>62</v>
      </c>
      <c r="F22" s="17"/>
      <c r="G22" s="97">
        <v>1</v>
      </c>
      <c r="H22" s="46">
        <v>344</v>
      </c>
      <c r="I22" s="81">
        <v>-0.3</v>
      </c>
      <c r="J22" s="46">
        <f>H22*(1+I22)</f>
        <v>240.79999999999998</v>
      </c>
      <c r="K22" s="45"/>
      <c r="L22" s="45">
        <f>G22*J22</f>
        <v>240.79999999999998</v>
      </c>
      <c r="M22" s="73" t="s">
        <v>65</v>
      </c>
    </row>
    <row r="23" spans="1:252" ht="15">
      <c r="A23" s="17"/>
      <c r="B23" s="12"/>
      <c r="C23" s="11"/>
      <c r="D23" s="17"/>
      <c r="E23" s="17" t="s">
        <v>63</v>
      </c>
      <c r="F23" s="17"/>
      <c r="G23" s="17"/>
      <c r="H23" s="46"/>
      <c r="I23" s="81"/>
      <c r="J23" s="46"/>
      <c r="K23" s="45"/>
      <c r="L23" s="45"/>
      <c r="M23" s="73"/>
    </row>
    <row r="24" spans="1:252" ht="15">
      <c r="A24" s="17"/>
      <c r="B24" s="12"/>
      <c r="C24" s="11"/>
      <c r="D24" s="17"/>
      <c r="E24" s="17" t="s">
        <v>60</v>
      </c>
      <c r="F24" s="17"/>
      <c r="G24" s="17"/>
      <c r="H24" s="46"/>
      <c r="I24" s="81"/>
      <c r="J24" s="46"/>
      <c r="K24" s="45"/>
      <c r="L24" s="45"/>
      <c r="M24" s="73"/>
    </row>
    <row r="25" spans="1:252" ht="15">
      <c r="A25" s="17"/>
      <c r="B25" s="12"/>
      <c r="C25" s="11"/>
      <c r="D25" s="17"/>
      <c r="E25" s="17" t="s">
        <v>64</v>
      </c>
      <c r="F25" s="17"/>
      <c r="G25" s="17"/>
      <c r="H25" s="46"/>
      <c r="I25" s="81"/>
      <c r="J25" s="46"/>
      <c r="K25" s="45"/>
      <c r="L25" s="45"/>
      <c r="M25" s="73"/>
    </row>
    <row r="26" spans="1:252" ht="15">
      <c r="A26" s="17"/>
      <c r="E26" s="17"/>
      <c r="H26" s="46"/>
      <c r="I26" s="81"/>
      <c r="J26" s="46"/>
      <c r="K26" s="45"/>
      <c r="L26" s="45"/>
      <c r="M26" s="73"/>
      <c r="O26" s="81"/>
    </row>
    <row r="27" spans="1:252" ht="15">
      <c r="A27" s="17"/>
      <c r="H27" s="46"/>
      <c r="I27" s="34"/>
      <c r="J27" s="44"/>
      <c r="K27" s="45"/>
      <c r="L27" s="45"/>
      <c r="M27" s="12"/>
    </row>
    <row r="28" spans="1:252" s="17" customFormat="1" ht="15.75" customHeight="1">
      <c r="H28" s="46"/>
      <c r="J28" s="46"/>
      <c r="K28" s="45"/>
      <c r="L28" s="45"/>
      <c r="M28" s="73"/>
      <c r="P28"/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ht="15.75" customHeight="1" thickBot="1">
      <c r="A29" s="17"/>
      <c r="B29" s="93"/>
      <c r="C29" s="93"/>
      <c r="D29" s="93"/>
      <c r="E29" s="93"/>
      <c r="F29" s="93"/>
      <c r="G29" s="93"/>
      <c r="H29" s="59"/>
      <c r="I29" s="59"/>
      <c r="J29" s="60"/>
      <c r="K29" s="61"/>
      <c r="L29" s="61"/>
      <c r="M29" s="74"/>
      <c r="P29"/>
      <c r="Q29"/>
    </row>
    <row r="30" spans="1:252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SUM(L22:L29)</f>
        <v>240.79999999999998</v>
      </c>
      <c r="M30" s="55"/>
      <c r="O30" s="98"/>
      <c r="P30"/>
      <c r="Q30"/>
    </row>
    <row r="31" spans="1:252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P31"/>
      <c r="Q31"/>
    </row>
    <row r="32" spans="1:252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16</v>
      </c>
      <c r="H33" s="66"/>
      <c r="I33" s="66"/>
      <c r="J33" s="67" t="s">
        <v>4</v>
      </c>
      <c r="K33" s="68"/>
      <c r="L33" s="68">
        <v>0</v>
      </c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23</v>
      </c>
      <c r="H34" s="27"/>
      <c r="I34" s="27"/>
      <c r="J34" s="46" t="s">
        <v>4</v>
      </c>
      <c r="K34" s="45"/>
      <c r="L34" s="45">
        <f>SUM(L30:L33)</f>
        <v>240.79999999999998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54</v>
      </c>
      <c r="H35" s="62"/>
      <c r="I35" s="62"/>
      <c r="J35" s="60" t="s">
        <v>4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240.79999999999998</v>
      </c>
      <c r="M36" s="55"/>
    </row>
    <row r="37" spans="1:252" ht="15.75" customHeight="1">
      <c r="A37" s="17"/>
      <c r="B37" s="11"/>
      <c r="C37" s="11"/>
      <c r="D37" s="51" t="s">
        <v>53</v>
      </c>
      <c r="E37" s="86" t="s">
        <v>66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86" t="s">
        <v>67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68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69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86" t="s">
        <v>70</v>
      </c>
      <c r="F41" s="11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71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 t="s">
        <v>57</v>
      </c>
      <c r="F45" s="11"/>
      <c r="G45" s="13"/>
      <c r="H45" s="13"/>
      <c r="I45" s="13"/>
      <c r="J45" s="14"/>
      <c r="K45" s="11"/>
      <c r="L45" s="15"/>
      <c r="M45" s="16"/>
      <c r="N45" s="9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2012-02-10T14:07:05Z</dcterms:modified>
</cp:coreProperties>
</file>