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P22" i="1" l="1"/>
  <c r="H22" i="1"/>
  <c r="J22" i="1" l="1"/>
  <c r="L22" i="1" s="1"/>
  <c r="L30" i="1" s="1"/>
  <c r="L34" i="1" s="1"/>
  <c r="L36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<sst xmlns="http://schemas.openxmlformats.org/spreadsheetml/2006/main" count="86" uniqueCount="73">
  <si>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</si>
  <si>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</si>
  <si>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</si>
  <si>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</si>
  <si>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</si>
  <si>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</si>
  <si>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</si>
  <si>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</si>
  <si>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</si>
  <si>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</si>
  <si>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</si>
  <si>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</si>
  <si>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</si>
  <si>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</si>
  <si>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</si>
  <si>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</si>
  <si>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</si>
  <si>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</si>
  <si>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</si>
  <si>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</si>
  <si>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</si>
  <si>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</si>
  <si>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</si>
  <si>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</si>
  <si>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</si>
  <si>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</si>
  <si>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</si>
  <si>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</si>
  <si>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</si>
  <si>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</si>
  <si>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</si>
  <si>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</si>
  <si>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</si>
  <si>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</si>
  <si>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</si>
  <si>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</si>
  <si>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</si>
  <si>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</si>
  <si>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</si>
  <si>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</si>
  <si>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</si>
  <si>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</si>
  <si>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</si>
  <si>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</si>
  <si>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</si>
  <si>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</si>
  <si>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</si>
  <si>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</si>
  <si>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</si>
  <si>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</si>
  <si>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</si>
  <si>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</si>
  <si>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</si>
  <si>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</si>
  <si>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</si>
  <si>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</si>
  <si>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</si>
  <si>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</si>
  <si>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1202RH011</t>
  </si>
  <si>
    <t>7ME5812-2DB24-0MB0 Y01</t>
  </si>
  <si>
    <t>Type : B30</t>
  </si>
  <si>
    <t>Flotteur: mat. n° 1.4571</t>
  </si>
  <si>
    <t>Flowmeter Tubux M30</t>
  </si>
  <si>
    <t>Range: 0-30l/h</t>
  </si>
  <si>
    <t>FlangeEN 1092-1 Inox DN15 PN40</t>
  </si>
  <si>
    <t>Fluid: Ethanol, Density: 0,8, Viscosity: 1,2 mpas*s</t>
  </si>
  <si>
    <t>Ese Roger Marteau</t>
  </si>
  <si>
    <t>41 avenue Denis Papin</t>
  </si>
  <si>
    <t>45800 St Jean de Bray</t>
  </si>
  <si>
    <t>Attention: Pipa Nicolas Tél:  06 15 51 20 00</t>
  </si>
  <si>
    <t>client</t>
  </si>
  <si>
    <t>Shipping reference: 411228 - VE CHARTRES réfection Chloration UDD LEVES-7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</si>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</sst>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4" fontId="9" fillId="0" borderId="0" xfId="5" applyFont="1" applyAlignment="1">
      <alignment horizontal="center" vertical="center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I27" sqref="I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6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40949</v>
      </c>
      <c r="M8" s="21"/>
      <c r="N8" s="91"/>
    </row>
    <row r="9" spans="1:252" ht="15.75" customHeight="1">
      <c r="A9" s="17"/>
      <c r="B9" s="21"/>
      <c r="C9" s="21"/>
      <c r="D9" s="96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6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7"/>
      <c r="E11" s="8"/>
      <c r="F11" s="21"/>
      <c r="G11" s="21"/>
      <c r="H11" s="21"/>
      <c r="I11" s="21"/>
      <c r="J11" s="20" t="s">
        <v>43</v>
      </c>
      <c r="L11" s="17">
        <v>41202085</v>
      </c>
      <c r="M11" s="30"/>
      <c r="S11" s="46"/>
    </row>
    <row r="12" spans="1:252" ht="15.75" customHeight="1">
      <c r="A12" s="17"/>
      <c r="B12" s="75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58</v>
      </c>
      <c r="M12" s="21"/>
      <c r="S12" s="46"/>
    </row>
    <row r="13" spans="1:252" ht="15.75" customHeight="1">
      <c r="A13" s="17"/>
      <c r="B13" s="75" t="s">
        <v>22</v>
      </c>
      <c r="C13" s="21"/>
      <c r="D13" s="96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6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8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9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 t="s">
        <v>70</v>
      </c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5">
        <v>487</v>
      </c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59</v>
      </c>
      <c r="E22" s="17" t="s">
        <v>62</v>
      </c>
      <c r="F22" s="17"/>
      <c r="G22" s="17">
        <v>1</v>
      </c>
      <c r="H22" s="46">
        <f>237+35+137+48</f>
        <v>457</v>
      </c>
      <c r="I22" s="81">
        <v>0.37</v>
      </c>
      <c r="J22" s="46">
        <f>H22*(1-I22)</f>
        <v>287.91000000000003</v>
      </c>
      <c r="K22" s="45"/>
      <c r="L22" s="45">
        <f>G22*J22</f>
        <v>287.91000000000003</v>
      </c>
      <c r="M22" s="73" t="s">
        <v>72</v>
      </c>
      <c r="N22" s="17">
        <v>457</v>
      </c>
      <c r="O22" s="81">
        <v>0.37</v>
      </c>
      <c r="P22" s="17">
        <f>N22*(1-O22)</f>
        <v>287.91000000000003</v>
      </c>
      <c r="Q22" s="100"/>
      <c r="R22" s="101"/>
    </row>
    <row r="23" spans="1:19" ht="15">
      <c r="A23" s="17"/>
      <c r="B23" s="12"/>
      <c r="C23" s="11"/>
      <c r="D23" s="17"/>
      <c r="E23" s="17" t="s">
        <v>63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17" t="s">
        <v>60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61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 t="s">
        <v>64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17" t="s">
        <v>65</v>
      </c>
      <c r="F27" s="17"/>
      <c r="G27" s="17"/>
      <c r="H27" s="46"/>
      <c r="M27" s="95"/>
      <c r="O27" s="81"/>
    </row>
    <row r="28" spans="1:19" ht="15">
      <c r="A28" s="17"/>
      <c r="B28" s="12"/>
      <c r="C28" s="11"/>
      <c r="D28" s="17"/>
      <c r="F28" s="17"/>
      <c r="G28" s="17"/>
      <c r="H28" s="46"/>
      <c r="M28" s="95"/>
      <c r="O28" s="81"/>
    </row>
    <row r="29" spans="1:19" ht="15.75" customHeight="1" thickBot="1">
      <c r="A29" s="17"/>
      <c r="B29" s="92"/>
      <c r="C29" s="92"/>
      <c r="D29" s="58"/>
      <c r="E29" s="58"/>
      <c r="F29" s="58"/>
      <c r="G29" s="58"/>
      <c r="H29" s="60"/>
      <c r="I29" s="59"/>
      <c r="J29" s="60"/>
      <c r="K29" s="61"/>
      <c r="L29" s="61"/>
      <c r="M29" s="74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18</v>
      </c>
      <c r="H30" s="28"/>
      <c r="I30" s="28"/>
      <c r="J30" s="46" t="s">
        <v>4</v>
      </c>
      <c r="K30" s="45"/>
      <c r="L30" s="45">
        <f>SUM(L22:L29)</f>
        <v>287.91000000000003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15</v>
      </c>
      <c r="H31" s="38"/>
      <c r="I31" s="38"/>
      <c r="J31" s="47" t="s">
        <v>4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2</v>
      </c>
      <c r="H32" s="52"/>
      <c r="I32" s="52"/>
      <c r="J32" s="49" t="s">
        <v>4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16</v>
      </c>
      <c r="H33" s="66"/>
      <c r="I33" s="66"/>
      <c r="J33" s="67" t="s">
        <v>4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23</v>
      </c>
      <c r="H34" s="27"/>
      <c r="I34" s="27"/>
      <c r="J34" s="46" t="s">
        <v>4</v>
      </c>
      <c r="K34" s="45"/>
      <c r="L34" s="45">
        <f>SUM(L30:L33)</f>
        <v>287.91000000000003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48</v>
      </c>
      <c r="H35" s="62"/>
      <c r="I35" s="62"/>
      <c r="J35" s="60" t="s">
        <v>4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18</v>
      </c>
      <c r="H36" s="51"/>
      <c r="I36" s="51"/>
      <c r="J36" s="46" t="s">
        <v>4</v>
      </c>
      <c r="K36" s="45"/>
      <c r="L36" s="46">
        <f>SUM(L34:L35)</f>
        <v>287.91000000000003</v>
      </c>
      <c r="M36" s="55"/>
    </row>
    <row r="37" spans="1:252" ht="15.75" customHeight="1">
      <c r="A37" s="17"/>
      <c r="B37" s="11"/>
      <c r="C37" s="11"/>
      <c r="D37" s="51" t="s">
        <v>47</v>
      </c>
      <c r="E37" s="86" t="s">
        <v>66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86" t="s">
        <v>67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86" t="s">
        <v>68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86" t="s">
        <v>57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17" t="s">
        <v>69</v>
      </c>
      <c r="F41" s="11"/>
      <c r="G41" s="13"/>
      <c r="H41" s="13"/>
      <c r="I41" s="13"/>
      <c r="J41" s="19"/>
      <c r="K41" s="11"/>
      <c r="L41" s="15"/>
      <c r="M41" s="16"/>
      <c r="N41" s="8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17" t="s">
        <v>71</v>
      </c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24</v>
      </c>
      <c r="E44" s="11"/>
      <c r="F44" s="11"/>
      <c r="G44" s="13"/>
      <c r="H44" s="13"/>
      <c r="I44" s="13"/>
      <c r="J44" s="14"/>
      <c r="K44" s="11"/>
      <c r="L44" s="72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25</v>
      </c>
      <c r="E45" s="18"/>
      <c r="F45" s="11"/>
      <c r="G45" s="13"/>
      <c r="H45" s="13"/>
      <c r="I45" s="13"/>
      <c r="J45" s="14"/>
      <c r="K45" s="11"/>
      <c r="L45" s="15"/>
      <c r="M45" s="16"/>
      <c r="N45" s="94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26</v>
      </c>
      <c r="E46" s="84" t="s">
        <v>39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27</v>
      </c>
      <c r="E47" s="22" t="s">
        <v>17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34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38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2012-02-10T09:27:22Z</dcterms:modified>
</cp:coreProperties>
</file>