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J32" i="1" l="1"/>
  <c r="J23" i="1" l="1"/>
  <c r="J34" i="1" l="1"/>
  <c r="J38" i="1" s="1"/>
  <c r="J39" i="1" s="1"/>
  <c r="J40" i="1" s="1"/>
</calcChain>
</file>

<file path=xl/sharedStrings.xml><?xml version="1.0" encoding="utf-8"?>
<sst xmlns="http://schemas.openxmlformats.org/spreadsheetml/2006/main" count="96" uniqueCount="81">
  <si>
    <t xml:space="preserve"> </t>
  </si>
  <si>
    <t>DATE:</t>
  </si>
  <si>
    <t>(EURO)</t>
  </si>
  <si>
    <t>EURO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</si>
  <si>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</si>
  <si>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</si>
  <si>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</si>
  <si>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</si>
  <si>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</si>
  <si>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</si>
  <si>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</si>
  <si>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</si>
  <si>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</si>
  <si>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</si>
  <si>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</si>
  <si>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</si>
  <si>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</si>
  <si>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</si>
  <si>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</si>
  <si>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</si>
  <si>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</si>
  <si>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</si>
  <si>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</si>
  <si>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</si>
  <si>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</si>
  <si>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</si>
  <si>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</si>
  <si>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Votre reference No. :</t>
  </si>
  <si>
    <t>Notre offre No. :</t>
  </si>
  <si>
    <t>Contact  :</t>
  </si>
  <si>
    <t>A:</t>
  </si>
  <si>
    <t>Charge minimale</t>
  </si>
  <si>
    <t>Transport</t>
  </si>
  <si>
    <t>Sous total</t>
  </si>
  <si>
    <t>TVA19,6%</t>
  </si>
  <si>
    <t>Extra charge et emballage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</si>
  <si>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</si>
  <si>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</si>
  <si>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</si>
  <si>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</si>
  <si>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</si>
  <si>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</si>
  <si>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</si>
  <si>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</si>
  <si>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</si>
  <si>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</si>
  <si>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</si>
  <si>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</si>
  <si>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</si>
  <si>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</si>
  <si>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Jean Claude REYBAUD</t>
  </si>
  <si>
    <t>Consultant SERES Technologies</t>
  </si>
  <si>
    <t>Tel: +33 (0)4 42 90 47 68</t>
  </si>
  <si>
    <t>Fax: +33 (0)4 42 90 71 97</t>
  </si>
  <si>
    <t>Mail: jean-claude.reybaud.ext@areva.com</t>
  </si>
  <si>
    <t>HELION / Groupe AREVA</t>
  </si>
  <si>
    <t>Domaine du petit Arbois</t>
  </si>
  <si>
    <t>13545 Aix en Provence Cedex 04</t>
  </si>
  <si>
    <t>Bâtiment Jules Verne BP71</t>
  </si>
  <si>
    <t>Avec afficheur intégré</t>
  </si>
  <si>
    <t>Matériau: SUS316</t>
  </si>
  <si>
    <t>Connexion: 1/2" swagelok</t>
  </si>
  <si>
    <t>Débitmètre Thermique Massique CMS</t>
  </si>
  <si>
    <t>Alimentation: 24Vdc sortie : 4-20mA</t>
  </si>
  <si>
    <t>Certificat d'étalonnage</t>
  </si>
  <si>
    <t>Connecteur et câble 5 mètres</t>
  </si>
  <si>
    <t>Confirmation de Commande</t>
  </si>
  <si>
    <t>Confirmation de Commande No. :</t>
  </si>
  <si>
    <t>Addresse de Livraison:</t>
  </si>
  <si>
    <t>HELION</t>
  </si>
  <si>
    <t>Bâtiment Jules Verne</t>
  </si>
  <si>
    <t>BP71</t>
  </si>
  <si>
    <t>13545 Aix en provence Cedex 4</t>
  </si>
  <si>
    <t>A2012RH173OC</t>
  </si>
  <si>
    <t>Helion-BCF120322</t>
  </si>
  <si>
    <t>CMS0200BTSN2000D0</t>
  </si>
  <si>
    <t>Débit: 0-200Nl/mn 20°C à 101,325Kpas</t>
  </si>
  <si>
    <t>Média: Azote</t>
  </si>
  <si>
    <t>81446594-006</t>
  </si>
  <si>
    <t>08/06/12</t>
  </si>
  <si>
    <t>A2012RH173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</si>
</sst>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i/>
      <sz val="18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11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1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1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1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5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5" fillId="0" borderId="0" xfId="0" applyFont="1" applyAlignment="1"/>
    <xf numFmtId="0" fontId="14" fillId="0" borderId="0" xfId="1" applyFont="1" applyAlignment="1" applyProtection="1">
      <alignment vertical="center"/>
    </xf>
    <xf numFmtId="0" fontId="14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9" fontId="9" fillId="0" borderId="0" xfId="4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an-claude.reybaud.ext@arev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F14" sqref="F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1"/>
      <c r="G2" s="20"/>
      <c r="H2" s="97" t="s">
        <v>66</v>
      </c>
      <c r="I2" s="85"/>
      <c r="J2" s="10"/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16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7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0"/>
      <c r="B7" s="90"/>
      <c r="C7" s="90"/>
      <c r="E7" s="90"/>
      <c r="F7" s="90"/>
      <c r="G7" s="90"/>
      <c r="H7" s="90"/>
      <c r="I7" s="90"/>
      <c r="J7" s="90"/>
      <c r="K7" s="90"/>
      <c r="L7" s="17"/>
      <c r="M7" s="87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5" t="s">
        <v>55</v>
      </c>
      <c r="E8" s="8"/>
      <c r="F8" s="21"/>
      <c r="G8" s="21"/>
      <c r="H8" s="30" t="s">
        <v>1</v>
      </c>
      <c r="I8" s="17"/>
      <c r="J8" s="74">
        <v>41043</v>
      </c>
      <c r="K8" s="21"/>
      <c r="M8" s="88"/>
    </row>
    <row r="9" spans="1:250" ht="15.75" customHeight="1">
      <c r="A9" s="17"/>
      <c r="B9" s="21"/>
      <c r="C9" s="21"/>
      <c r="D9" s="95" t="s">
        <v>56</v>
      </c>
      <c r="E9" s="8"/>
      <c r="F9" s="21"/>
      <c r="G9" s="30"/>
      <c r="H9" s="17"/>
      <c r="I9" s="17"/>
      <c r="J9" s="17"/>
      <c r="K9" s="21"/>
      <c r="M9" s="88"/>
    </row>
    <row r="10" spans="1:250" ht="15.75" customHeight="1">
      <c r="A10" s="17"/>
      <c r="B10" s="21"/>
      <c r="C10" s="21"/>
      <c r="D10" s="95" t="s">
        <v>58</v>
      </c>
      <c r="E10" s="8"/>
      <c r="F10" s="21"/>
      <c r="G10" s="30"/>
      <c r="H10" s="20" t="s">
        <v>67</v>
      </c>
      <c r="J10" s="17" t="s">
        <v>73</v>
      </c>
      <c r="K10" s="21"/>
      <c r="M10" s="88"/>
    </row>
    <row r="11" spans="1:250" ht="15.75" customHeight="1">
      <c r="A11" s="17"/>
      <c r="B11" s="21"/>
      <c r="C11" s="21"/>
      <c r="D11" s="95" t="s">
        <v>57</v>
      </c>
      <c r="E11" s="8"/>
      <c r="F11" s="21"/>
      <c r="G11" s="21"/>
      <c r="H11" s="20" t="s">
        <v>27</v>
      </c>
      <c r="J11" s="17" t="s">
        <v>74</v>
      </c>
      <c r="K11" s="32"/>
      <c r="M11" s="88"/>
    </row>
    <row r="12" spans="1:250" ht="15.75" customHeight="1">
      <c r="A12" s="17"/>
      <c r="B12" s="78" t="s">
        <v>5</v>
      </c>
      <c r="C12" s="21"/>
      <c r="D12" s="95" t="s">
        <v>50</v>
      </c>
      <c r="F12" s="21"/>
      <c r="G12" s="17"/>
      <c r="H12" s="20" t="s">
        <v>28</v>
      </c>
      <c r="I12" s="20"/>
      <c r="J12" s="31" t="s">
        <v>80</v>
      </c>
      <c r="K12" s="21"/>
      <c r="M12" s="88"/>
    </row>
    <row r="13" spans="1:250" ht="15.75" customHeight="1">
      <c r="A13" s="17"/>
      <c r="B13" s="78" t="s">
        <v>7</v>
      </c>
      <c r="C13" s="21"/>
      <c r="D13" s="95" t="s">
        <v>51</v>
      </c>
      <c r="F13" s="21"/>
      <c r="G13" s="17"/>
      <c r="H13" s="20" t="s">
        <v>29</v>
      </c>
      <c r="I13" s="21"/>
      <c r="J13" s="21" t="s">
        <v>13</v>
      </c>
      <c r="K13" s="21"/>
      <c r="M13" s="89"/>
    </row>
    <row r="14" spans="1:250" ht="15.75" customHeight="1">
      <c r="A14" s="17"/>
      <c r="B14" s="78" t="s">
        <v>6</v>
      </c>
      <c r="C14" s="21"/>
      <c r="D14" s="95" t="s">
        <v>52</v>
      </c>
      <c r="F14" s="21"/>
      <c r="G14" s="17"/>
      <c r="H14" s="20" t="s">
        <v>11</v>
      </c>
      <c r="I14" s="21"/>
      <c r="J14" s="79" t="s">
        <v>9</v>
      </c>
      <c r="K14" s="21"/>
    </row>
    <row r="15" spans="1:250" ht="15.75" customHeight="1">
      <c r="A15" s="17"/>
      <c r="B15" s="78" t="s">
        <v>8</v>
      </c>
      <c r="C15" s="17"/>
      <c r="D15" s="95" t="s">
        <v>53</v>
      </c>
      <c r="F15" s="21"/>
      <c r="G15" s="17"/>
      <c r="H15" s="20" t="s">
        <v>6</v>
      </c>
      <c r="J15" s="83" t="s">
        <v>12</v>
      </c>
      <c r="K15" s="21"/>
      <c r="M15" s="88"/>
    </row>
    <row r="16" spans="1:250" ht="15.75" customHeight="1">
      <c r="A16" s="17"/>
      <c r="B16" s="80" t="s">
        <v>10</v>
      </c>
      <c r="C16" s="17"/>
      <c r="D16" s="95" t="s">
        <v>54</v>
      </c>
      <c r="F16" s="21"/>
      <c r="G16" s="17"/>
      <c r="H16" s="20" t="s">
        <v>8</v>
      </c>
      <c r="J16" s="92" t="s">
        <v>15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10</v>
      </c>
      <c r="I17" s="21"/>
      <c r="J17" s="93" t="s">
        <v>17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/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5" t="s">
        <v>75</v>
      </c>
      <c r="E23" s="17" t="s">
        <v>62</v>
      </c>
      <c r="G23" s="17">
        <v>1</v>
      </c>
      <c r="H23" s="48">
        <v>1445</v>
      </c>
      <c r="I23" s="47"/>
      <c r="J23" s="47">
        <f>G23*H23</f>
        <v>1445</v>
      </c>
      <c r="K23" s="76" t="s">
        <v>79</v>
      </c>
      <c r="M23" s="84"/>
      <c r="O23" s="96"/>
      <c r="P23" s="9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5"/>
      <c r="E24" s="17" t="s">
        <v>76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5"/>
      <c r="E25" s="17" t="s">
        <v>77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5"/>
      <c r="E26" s="17" t="s">
        <v>59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5"/>
      <c r="E27" s="17" t="s">
        <v>60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5"/>
      <c r="E28" s="17" t="s">
        <v>61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5"/>
      <c r="E29" s="17" t="s">
        <v>64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5"/>
      <c r="E30" s="17" t="s">
        <v>63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5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5" t="s">
        <v>78</v>
      </c>
      <c r="E32" s="17" t="s">
        <v>65</v>
      </c>
      <c r="G32" s="17">
        <v>1</v>
      </c>
      <c r="H32" s="48">
        <v>35</v>
      </c>
      <c r="I32" s="47"/>
      <c r="J32" s="47">
        <f>G32*H32</f>
        <v>35</v>
      </c>
      <c r="K32" s="76" t="s">
        <v>79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1480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31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35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32</v>
      </c>
      <c r="H37" s="70" t="s">
        <v>3</v>
      </c>
      <c r="I37" s="71"/>
      <c r="J37" s="71">
        <v>0</v>
      </c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33</v>
      </c>
      <c r="H38" s="48" t="s">
        <v>3</v>
      </c>
      <c r="I38" s="47"/>
      <c r="J38" s="47">
        <f>SUM(J34:J37)</f>
        <v>1480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34</v>
      </c>
      <c r="H39" s="63" t="s">
        <v>3</v>
      </c>
      <c r="I39" s="64"/>
      <c r="J39" s="64">
        <f>0.196*J38</f>
        <v>290.08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1770.08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/>
      <c r="C42" s="11"/>
      <c r="D42" s="98" t="s">
        <v>68</v>
      </c>
      <c r="E42" s="11" t="s">
        <v>69</v>
      </c>
      <c r="F42" s="11"/>
      <c r="G42" s="13"/>
      <c r="H42" s="14"/>
      <c r="I42" s="11"/>
      <c r="J42" s="1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 t="s">
        <v>56</v>
      </c>
      <c r="F43" s="11"/>
      <c r="G43" s="13"/>
      <c r="H43" s="14"/>
      <c r="I43" s="11"/>
      <c r="J43" s="1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7" t="s">
        <v>70</v>
      </c>
      <c r="F44" s="11"/>
      <c r="G44" s="13"/>
      <c r="H44" s="14"/>
      <c r="I44" s="11"/>
      <c r="J44" s="1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 t="s">
        <v>71</v>
      </c>
      <c r="F45" s="11"/>
      <c r="G45" s="13"/>
      <c r="H45" s="14"/>
      <c r="I45" s="11"/>
      <c r="J45" s="1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 t="s">
        <v>72</v>
      </c>
      <c r="F46" s="11"/>
      <c r="G46" s="13"/>
      <c r="H46" s="19"/>
      <c r="I46" s="11"/>
      <c r="J46" s="15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36</v>
      </c>
      <c r="E47" s="11"/>
      <c r="F47" s="11"/>
      <c r="G47" s="13"/>
      <c r="H47" s="14"/>
      <c r="I47" s="11"/>
      <c r="J47" s="75"/>
      <c r="K47" s="1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37</v>
      </c>
      <c r="E48" s="18" t="s">
        <v>49</v>
      </c>
      <c r="F48" s="11"/>
      <c r="G48" s="13"/>
      <c r="H48" s="14"/>
      <c r="I48" s="11"/>
      <c r="J48" s="1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44</v>
      </c>
      <c r="E49" s="86" t="s">
        <v>18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45</v>
      </c>
      <c r="E50" s="17" t="s">
        <v>38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46</v>
      </c>
      <c r="E51" s="22" t="s">
        <v>39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47</v>
      </c>
      <c r="E52" s="17" t="s">
        <v>40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48</v>
      </c>
      <c r="E53" s="11" t="s">
        <v>41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42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14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43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jean-claude.reybaud.ext@areva.com"/>
  </hyperlinks>
  <printOptions horizontalCentered="1"/>
  <pageMargins left="0.33" right="0.27" top="0.32" bottom="0.33" header="0.24" footer="0.196850393700787"/>
  <pageSetup paperSize="9" scale="77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2012-04-12T08:59:35Z</cp:lastPrinted>
  <dcterms:created xsi:type="dcterms:W3CDTF">2000-06-29T05:08:18Z</dcterms:created>
  <dcterms:modified xsi:type="dcterms:W3CDTF">2012-05-14T09:51:13Z</dcterms:modified>
</cp:coreProperties>
</file>