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QUOTE!$A$1:$J$82</definedName>
  </definedNames>
  <calcPr calcId="145621"/>
</workbook>
</file>

<file path=xl/calcChain.xml><?xml version="1.0" encoding="utf-8"?>
<calcChain xmlns="http://schemas.openxmlformats.org/spreadsheetml/2006/main">
  <c r="J57" i="1" l="1"/>
  <c r="J33" i="1"/>
  <c r="J29" i="1"/>
  <c r="J22" i="1"/>
  <c r="J49" i="1" l="1"/>
  <c r="J41" i="1" l="1"/>
  <c r="M41" i="1" l="1"/>
  <c r="J61" i="1" l="1"/>
  <c r="J62" i="1" l="1"/>
  <c r="J63" i="1" s="1"/>
</calcChain>
</file>

<file path=xl/sharedStrings.xml><?xml version="1.0" encoding="utf-8"?>
<sst xmlns="http://schemas.openxmlformats.org/spreadsheetml/2006/main" count="110" uniqueCount="93">
  <si>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</si>
  <si>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</si>
  <si>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</si>
  <si>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</si>
  <si>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</si>
  <si>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</si>
  <si>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</si>
  <si>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</si>
  <si>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</si>
  <si>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</si>
  <si>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</si>
  <si>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</si>
  <si>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</si>
  <si>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</si>
  <si>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</si>
  <si>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</si>
  <si>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</si>
  <si>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</si>
  <si>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</si>
  <si>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</si>
  <si>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</si>
  <si>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</si>
  <si>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</si>
  <si>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</si>
  <si>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</si>
  <si>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</si>
  <si>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</si>
  <si>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</si>
  <si>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</si>
  <si>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</si>
  <si>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</si>
  <si>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</si>
  <si>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</si>
  <si>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</si>
  <si>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</si>
  <si>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</si>
  <si>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</si>
  <si>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</si>
  <si>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</si>
  <si>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</si>
  <si>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</si>
  <si>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</si>
  <si>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</si>
  <si>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</si>
  <si>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</si>
  <si>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</si>
  <si>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</si>
  <si>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PIR-ACD011840</t>
  </si>
  <si>
    <t>A2012RH280</t>
  </si>
  <si>
    <t>1211RH165OC</t>
  </si>
  <si>
    <t>524 600-1151111107</t>
  </si>
  <si>
    <t>Sonde thermique massique SS20.600</t>
  </si>
  <si>
    <t>Deux sorties 4-20mA pour vitesse et température</t>
  </si>
  <si>
    <t>longueur : 120mm</t>
  </si>
  <si>
    <t>Avec raccord de passage G1/2'' Inox</t>
  </si>
  <si>
    <t>Gamme de mesure : 0-140m/s</t>
  </si>
  <si>
    <t>Gamme de mesure : -20°C à +120°C</t>
  </si>
  <si>
    <t>Sortie impusion 0-100Hz</t>
  </si>
  <si>
    <t>Connecteur 8 pins à vis</t>
  </si>
  <si>
    <t>Date d'expédition:</t>
  </si>
  <si>
    <t>Peintamelec Ingénierie</t>
  </si>
  <si>
    <t>Magasin "PIR Affaire"</t>
  </si>
  <si>
    <t>12 - 14 rue des Pâles</t>
  </si>
  <si>
    <t>Z.A. de l'Artière</t>
  </si>
  <si>
    <t>63540 ROMAGNAT France</t>
  </si>
  <si>
    <t>Attention: Mr Thierry BRUT</t>
  </si>
  <si>
    <t>Shipping reference: PIR-ACD011840</t>
  </si>
  <si>
    <t>Livré Romagnat</t>
  </si>
  <si>
    <t>Peintamelec Ingénierie- Chargé d'affaires</t>
  </si>
  <si>
    <t>63540 ROMAGNAT</t>
  </si>
  <si>
    <t>www.peintamelec.com</t>
  </si>
  <si>
    <t>04 63 66 90 06</t>
  </si>
  <si>
    <t>04 73 15 04 81</t>
  </si>
  <si>
    <t>T. Brut</t>
  </si>
  <si>
    <t>MCF0250AGND010000</t>
  </si>
  <si>
    <t>Débitmètre massique thermique CMG</t>
  </si>
  <si>
    <t>Gamme : 30 à 3000Nl/mn Air</t>
  </si>
  <si>
    <t>Connexion: Gaz 1"</t>
  </si>
  <si>
    <t>Sortie: 4-20mA et impulsions</t>
  </si>
  <si>
    <t>Alimentation: 24Vdc</t>
  </si>
  <si>
    <t>Avec afficheur intégré</t>
  </si>
  <si>
    <t>MCF0400AGND010000</t>
  </si>
  <si>
    <t>dito</t>
  </si>
  <si>
    <t>Gamme : 60 à 6000Nl/mn Air</t>
  </si>
  <si>
    <t>Connexion: Gaz 1 1/2"</t>
  </si>
  <si>
    <t>CMG400N080100000</t>
  </si>
  <si>
    <t>Connexion : Rc1'' 1/2 femelle</t>
  </si>
  <si>
    <t>Application : Gaz naturel</t>
  </si>
  <si>
    <t>Gamme : 8 à 80 Nm3/h</t>
  </si>
  <si>
    <t>Sorties : 4-20mA et impulsion</t>
  </si>
  <si>
    <t>Afficheur intégré</t>
  </si>
  <si>
    <t>30/11/2012 pour item 1, 4 et 5 et 2 de l'item 2</t>
  </si>
  <si>
    <t>21/12/2012 pour item 3 et 2 de l'item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</si>
</sst>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3" fontId="9" fillId="0" borderId="0" xfId="3" applyNumberFormat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Border="1" applyAlignment="1" applyProtection="1">
      <alignment horizontal="left" vertical="center"/>
      <protection locked="0"/>
    </xf>
    <xf numFmtId="0" fontId="18" fillId="0" borderId="0" xfId="3" applyFo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75</xdr:row>
      <xdr:rowOff>85725</xdr:rowOff>
    </xdr:from>
    <xdr:to>
      <xdr:col>4</xdr:col>
      <xdr:colOff>1657350</xdr:colOff>
      <xdr:row>81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intamelec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89"/>
  <sheetViews>
    <sheetView tabSelected="1" topLeftCell="A19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4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1" t="s">
        <v>43</v>
      </c>
      <c r="B4" s="91"/>
      <c r="C4" s="91"/>
      <c r="D4" s="91"/>
      <c r="E4" s="91"/>
      <c r="F4" s="91"/>
      <c r="G4" s="91"/>
      <c r="H4" s="91"/>
      <c r="I4" s="91"/>
      <c r="J4" s="91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2" t="s">
        <v>45</v>
      </c>
      <c r="B5" s="92"/>
      <c r="C5" s="92"/>
      <c r="D5" s="92"/>
      <c r="E5" s="92"/>
      <c r="F5" s="92"/>
      <c r="G5" s="92"/>
      <c r="H5" s="92"/>
      <c r="I5" s="92"/>
      <c r="J5" s="92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3" t="s">
        <v>19</v>
      </c>
      <c r="B6" s="93"/>
      <c r="C6" s="93"/>
      <c r="D6" s="93"/>
      <c r="E6" s="93"/>
      <c r="F6" s="93"/>
      <c r="G6" s="93"/>
      <c r="H6" s="93"/>
      <c r="I6" s="93"/>
      <c r="J6" s="93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0" t="s">
        <v>68</v>
      </c>
      <c r="E8" s="8"/>
      <c r="F8" s="18"/>
      <c r="G8" s="18"/>
      <c r="H8" s="24" t="s">
        <v>1</v>
      </c>
      <c r="I8" s="15"/>
      <c r="J8" s="85">
        <v>41240</v>
      </c>
      <c r="K8" s="75"/>
    </row>
    <row r="9" spans="1:249" ht="15.75" customHeight="1">
      <c r="A9" s="15"/>
      <c r="B9" s="18"/>
      <c r="C9" s="18"/>
      <c r="D9" s="80" t="s">
        <v>63</v>
      </c>
      <c r="E9" s="8"/>
      <c r="F9" s="18"/>
      <c r="G9" s="24"/>
      <c r="H9" s="17" t="s">
        <v>23</v>
      </c>
      <c r="J9" s="88" t="s">
        <v>49</v>
      </c>
      <c r="K9" s="75"/>
    </row>
    <row r="10" spans="1:249" ht="15.75" customHeight="1">
      <c r="A10" s="15"/>
      <c r="B10" s="18"/>
      <c r="C10" s="18"/>
      <c r="D10" s="90" t="s">
        <v>62</v>
      </c>
      <c r="E10" s="8"/>
      <c r="F10" s="18"/>
      <c r="G10" s="24"/>
      <c r="H10" s="17" t="s">
        <v>21</v>
      </c>
      <c r="J10" s="15" t="s">
        <v>47</v>
      </c>
    </row>
    <row r="11" spans="1:249" ht="15.75" customHeight="1">
      <c r="A11" s="15"/>
      <c r="B11" s="18"/>
      <c r="C11" s="18"/>
      <c r="D11" s="80" t="s">
        <v>69</v>
      </c>
      <c r="E11" s="8"/>
      <c r="F11" s="18"/>
      <c r="G11" s="18"/>
      <c r="H11" s="17" t="s">
        <v>22</v>
      </c>
      <c r="I11" s="17"/>
      <c r="J11" s="80" t="s">
        <v>48</v>
      </c>
    </row>
    <row r="12" spans="1:249" ht="15.75" customHeight="1">
      <c r="A12" s="15"/>
      <c r="B12" s="59" t="s">
        <v>8</v>
      </c>
      <c r="C12" s="18"/>
      <c r="D12" s="80" t="s">
        <v>73</v>
      </c>
      <c r="E12" s="8"/>
      <c r="F12" s="18"/>
      <c r="G12" s="15"/>
      <c r="H12" s="17" t="s">
        <v>24</v>
      </c>
      <c r="I12" s="18"/>
      <c r="J12" s="86" t="s">
        <v>15</v>
      </c>
    </row>
    <row r="13" spans="1:249" ht="15.75" customHeight="1">
      <c r="A13" s="15"/>
      <c r="B13" s="59" t="s">
        <v>10</v>
      </c>
      <c r="C13" s="18"/>
      <c r="D13" s="80" t="s">
        <v>71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 t="s">
        <v>72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0" t="s">
        <v>70</v>
      </c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.75" customHeight="1">
      <c r="A22" s="15"/>
      <c r="B22" s="11">
        <v>1</v>
      </c>
      <c r="C22" s="10"/>
      <c r="D22" s="80" t="s">
        <v>74</v>
      </c>
      <c r="E22" s="80" t="s">
        <v>75</v>
      </c>
      <c r="F22" s="80"/>
      <c r="G22" s="81">
        <v>5</v>
      </c>
      <c r="H22" s="39">
        <v>509</v>
      </c>
      <c r="I22" s="38"/>
      <c r="J22" s="38">
        <f>G22*H22</f>
        <v>2545</v>
      </c>
    </row>
    <row r="23" spans="1:16" ht="15.75" customHeight="1">
      <c r="A23" s="15"/>
      <c r="B23" s="11"/>
      <c r="C23" s="10"/>
      <c r="D23" s="80"/>
      <c r="E23" s="80" t="s">
        <v>76</v>
      </c>
      <c r="F23" s="80"/>
      <c r="G23" s="81"/>
      <c r="H23" s="39"/>
      <c r="I23" s="38"/>
      <c r="J23" s="38"/>
    </row>
    <row r="24" spans="1:16" ht="15.75" customHeight="1">
      <c r="A24" s="15"/>
      <c r="B24" s="11"/>
      <c r="C24" s="10"/>
      <c r="D24" s="80"/>
      <c r="E24" s="80" t="s">
        <v>77</v>
      </c>
      <c r="F24" s="80"/>
      <c r="G24" s="81"/>
      <c r="H24" s="39"/>
      <c r="I24" s="38"/>
      <c r="J24" s="38"/>
    </row>
    <row r="25" spans="1:16" ht="15.75" customHeight="1">
      <c r="A25" s="15"/>
      <c r="B25" s="11"/>
      <c r="C25" s="10"/>
      <c r="D25" s="80"/>
      <c r="E25" s="80" t="s">
        <v>78</v>
      </c>
      <c r="F25" s="80"/>
      <c r="G25" s="81"/>
      <c r="H25" s="39"/>
      <c r="I25" s="38"/>
      <c r="J25" s="38"/>
    </row>
    <row r="26" spans="1:16" ht="15.75" customHeight="1">
      <c r="A26" s="15"/>
      <c r="B26" s="11"/>
      <c r="C26" s="10"/>
      <c r="D26" s="80"/>
      <c r="E26" s="80" t="s">
        <v>79</v>
      </c>
      <c r="F26" s="80"/>
      <c r="G26" s="81"/>
      <c r="H26" s="39"/>
      <c r="I26" s="38"/>
      <c r="J26" s="38"/>
    </row>
    <row r="27" spans="1:16" ht="15.75" customHeight="1">
      <c r="A27" s="15"/>
      <c r="B27" s="11"/>
      <c r="C27" s="10"/>
      <c r="D27" s="80"/>
      <c r="E27" s="80" t="s">
        <v>80</v>
      </c>
      <c r="F27" s="80"/>
      <c r="G27" s="81"/>
      <c r="H27" s="39"/>
      <c r="I27" s="38"/>
      <c r="J27" s="38"/>
    </row>
    <row r="28" spans="1:16" ht="15.75" customHeight="1">
      <c r="A28" s="15"/>
      <c r="B28" s="11"/>
      <c r="C28" s="10"/>
      <c r="D28" s="80"/>
      <c r="E28" s="80"/>
      <c r="F28" s="80"/>
      <c r="G28" s="81"/>
      <c r="H28" s="39"/>
      <c r="I28" s="38"/>
      <c r="J28" s="38"/>
    </row>
    <row r="29" spans="1:16" ht="15.75" customHeight="1">
      <c r="A29" s="15"/>
      <c r="B29" s="11">
        <v>2</v>
      </c>
      <c r="C29" s="10"/>
      <c r="D29" s="80" t="s">
        <v>81</v>
      </c>
      <c r="E29" s="80" t="s">
        <v>82</v>
      </c>
      <c r="F29" s="80"/>
      <c r="G29" s="81">
        <v>4</v>
      </c>
      <c r="H29" s="39">
        <v>630</v>
      </c>
      <c r="I29" s="38"/>
      <c r="J29" s="38">
        <f>G29*H29</f>
        <v>2520</v>
      </c>
    </row>
    <row r="30" spans="1:16" ht="15.75" customHeight="1">
      <c r="A30" s="15"/>
      <c r="B30" s="11"/>
      <c r="C30" s="10"/>
      <c r="D30" s="80"/>
      <c r="E30" s="80" t="s">
        <v>83</v>
      </c>
      <c r="F30" s="80"/>
      <c r="G30" s="81"/>
      <c r="H30" s="39"/>
      <c r="I30" s="38"/>
      <c r="J30" s="38"/>
    </row>
    <row r="31" spans="1:16" ht="15.75" customHeight="1">
      <c r="A31" s="15"/>
      <c r="B31" s="11"/>
      <c r="C31" s="10"/>
      <c r="D31" s="80"/>
      <c r="E31" s="80" t="s">
        <v>84</v>
      </c>
      <c r="F31" s="80"/>
      <c r="G31" s="81"/>
      <c r="H31" s="39"/>
      <c r="I31" s="38"/>
      <c r="J31" s="38"/>
    </row>
    <row r="32" spans="1:16" ht="15.75" customHeight="1">
      <c r="A32" s="15"/>
      <c r="B32" s="11"/>
      <c r="C32" s="10"/>
      <c r="D32" s="80"/>
      <c r="E32" s="80"/>
      <c r="F32" s="80"/>
      <c r="G32" s="81"/>
      <c r="H32" s="39"/>
      <c r="I32" s="38"/>
      <c r="J32" s="38"/>
    </row>
    <row r="33" spans="1:13" ht="15.75" customHeight="1">
      <c r="A33" s="15"/>
      <c r="B33" s="11">
        <v>3</v>
      </c>
      <c r="C33" s="10"/>
      <c r="D33" s="80" t="s">
        <v>85</v>
      </c>
      <c r="E33" s="80" t="s">
        <v>75</v>
      </c>
      <c r="F33" s="80"/>
      <c r="G33" s="81">
        <v>1</v>
      </c>
      <c r="H33" s="39">
        <v>1014</v>
      </c>
      <c r="I33" s="38"/>
      <c r="J33" s="38">
        <f>G33*H33</f>
        <v>1014</v>
      </c>
    </row>
    <row r="34" spans="1:13" ht="15.75" customHeight="1">
      <c r="A34" s="15"/>
      <c r="B34" s="11"/>
      <c r="C34" s="10"/>
      <c r="D34" s="80"/>
      <c r="E34" s="80" t="s">
        <v>86</v>
      </c>
      <c r="F34" s="80"/>
      <c r="G34" s="81"/>
      <c r="H34" s="39"/>
      <c r="I34" s="38"/>
      <c r="J34" s="38"/>
    </row>
    <row r="35" spans="1:13" ht="15.75" customHeight="1">
      <c r="A35" s="15"/>
      <c r="B35" s="11"/>
      <c r="C35" s="10"/>
      <c r="D35" s="80"/>
      <c r="E35" s="80" t="s">
        <v>87</v>
      </c>
      <c r="F35" s="80"/>
      <c r="G35" s="81"/>
      <c r="H35" s="39"/>
      <c r="I35" s="38"/>
      <c r="J35" s="38"/>
    </row>
    <row r="36" spans="1:13" ht="15.75" customHeight="1">
      <c r="A36" s="15"/>
      <c r="B36" s="11"/>
      <c r="C36" s="10"/>
      <c r="D36" s="80"/>
      <c r="E36" s="80" t="s">
        <v>88</v>
      </c>
      <c r="F36" s="80"/>
      <c r="G36" s="81"/>
      <c r="H36" s="39"/>
      <c r="I36" s="38"/>
      <c r="J36" s="38"/>
    </row>
    <row r="37" spans="1:13" ht="15.75" customHeight="1">
      <c r="A37" s="15"/>
      <c r="B37" s="11"/>
      <c r="C37" s="10"/>
      <c r="D37" s="80"/>
      <c r="E37" s="80" t="s">
        <v>89</v>
      </c>
      <c r="F37" s="80"/>
      <c r="G37" s="81"/>
      <c r="H37" s="39"/>
      <c r="I37" s="38"/>
      <c r="J37" s="38"/>
    </row>
    <row r="38" spans="1:13" ht="15.75" customHeight="1">
      <c r="A38" s="15"/>
      <c r="B38" s="11"/>
      <c r="C38" s="10"/>
      <c r="D38" s="80"/>
      <c r="E38" s="80" t="s">
        <v>90</v>
      </c>
      <c r="F38" s="80"/>
      <c r="G38" s="81"/>
      <c r="H38" s="39"/>
      <c r="I38" s="38"/>
      <c r="J38" s="38"/>
    </row>
    <row r="39" spans="1:13" ht="15.75" customHeight="1">
      <c r="A39" s="15"/>
      <c r="B39" s="11"/>
      <c r="C39" s="10"/>
      <c r="D39" s="80"/>
      <c r="E39" s="80" t="s">
        <v>79</v>
      </c>
      <c r="F39" s="80"/>
      <c r="G39" s="81"/>
      <c r="H39" s="39"/>
      <c r="I39" s="38"/>
      <c r="J39" s="38"/>
    </row>
    <row r="40" spans="1:13" ht="15.75" customHeight="1">
      <c r="A40" s="15"/>
      <c r="B40" s="87"/>
      <c r="C40" s="87"/>
      <c r="F40" s="87"/>
      <c r="G40" s="87"/>
      <c r="H40" s="37"/>
      <c r="I40" s="38"/>
      <c r="J40" s="38"/>
    </row>
    <row r="41" spans="1:13" ht="15">
      <c r="A41" s="15"/>
      <c r="B41" s="11">
        <v>4</v>
      </c>
      <c r="C41" s="10"/>
      <c r="D41" s="80" t="s">
        <v>50</v>
      </c>
      <c r="E41" s="80" t="s">
        <v>51</v>
      </c>
      <c r="F41" s="80"/>
      <c r="G41" s="81">
        <v>1</v>
      </c>
      <c r="H41" s="39">
        <v>1209</v>
      </c>
      <c r="I41" s="38"/>
      <c r="J41" s="38">
        <f>G41*H41</f>
        <v>1209</v>
      </c>
      <c r="K41" s="15">
        <v>95.97</v>
      </c>
      <c r="L41" s="65">
        <v>0.3</v>
      </c>
      <c r="M41" s="15">
        <f>K41/(1-L41)</f>
        <v>137.1</v>
      </c>
    </row>
    <row r="42" spans="1:13" ht="15">
      <c r="A42" s="15"/>
      <c r="B42" s="11"/>
      <c r="C42" s="10"/>
      <c r="D42" s="80"/>
      <c r="E42" s="80" t="s">
        <v>52</v>
      </c>
      <c r="F42" s="80"/>
      <c r="G42" s="81"/>
      <c r="H42" s="39"/>
      <c r="I42" s="38"/>
      <c r="J42" s="38"/>
    </row>
    <row r="43" spans="1:13" ht="15">
      <c r="A43" s="15"/>
      <c r="B43" s="11"/>
      <c r="C43" s="10"/>
      <c r="D43" s="80"/>
      <c r="E43" s="80" t="s">
        <v>53</v>
      </c>
      <c r="F43" s="80"/>
      <c r="G43" s="81"/>
      <c r="H43" s="39"/>
      <c r="I43" s="38"/>
      <c r="J43" s="38"/>
    </row>
    <row r="44" spans="1:13" ht="15">
      <c r="A44" s="15"/>
      <c r="B44" s="11"/>
      <c r="C44" s="10"/>
      <c r="D44" s="80"/>
      <c r="E44" s="80" t="s">
        <v>54</v>
      </c>
      <c r="F44" s="80"/>
      <c r="G44" s="81"/>
      <c r="H44" s="39"/>
      <c r="I44" s="38"/>
      <c r="J44" s="38"/>
    </row>
    <row r="45" spans="1:13" ht="15">
      <c r="A45" s="15"/>
      <c r="B45" s="11"/>
      <c r="C45" s="10"/>
      <c r="D45" s="80"/>
      <c r="E45" s="80" t="s">
        <v>55</v>
      </c>
      <c r="F45" s="80"/>
      <c r="G45" s="81"/>
      <c r="H45" s="39"/>
      <c r="I45" s="38"/>
      <c r="J45" s="38"/>
    </row>
    <row r="46" spans="1:13" ht="15">
      <c r="A46" s="15"/>
      <c r="B46" s="11"/>
      <c r="C46" s="10"/>
      <c r="D46" s="80"/>
      <c r="E46" s="80" t="s">
        <v>56</v>
      </c>
      <c r="F46" s="80"/>
      <c r="G46" s="81"/>
      <c r="H46" s="39"/>
      <c r="I46" s="38"/>
      <c r="J46" s="38"/>
    </row>
    <row r="47" spans="1:13" ht="15">
      <c r="A47" s="15"/>
      <c r="B47" s="11"/>
      <c r="C47" s="10"/>
      <c r="D47" s="80"/>
      <c r="E47" s="80" t="s">
        <v>57</v>
      </c>
      <c r="F47" s="80"/>
      <c r="G47" s="81"/>
      <c r="H47" s="39"/>
      <c r="I47" s="38"/>
      <c r="J47" s="38"/>
    </row>
    <row r="48" spans="1:13" ht="15">
      <c r="A48" s="15"/>
      <c r="B48" s="11"/>
      <c r="C48" s="10"/>
      <c r="D48" s="80"/>
      <c r="E48" s="80"/>
      <c r="F48" s="80"/>
      <c r="G48" s="81"/>
      <c r="H48" s="39"/>
      <c r="I48" s="38"/>
      <c r="J48" s="38"/>
    </row>
    <row r="49" spans="1:14" ht="15">
      <c r="A49" s="15"/>
      <c r="B49" s="11">
        <v>5</v>
      </c>
      <c r="C49" s="10"/>
      <c r="D49" s="89">
        <v>524929</v>
      </c>
      <c r="E49" s="80" t="s">
        <v>58</v>
      </c>
      <c r="F49" s="80"/>
      <c r="G49" s="81">
        <v>1</v>
      </c>
      <c r="H49" s="39">
        <v>43</v>
      </c>
      <c r="I49" s="38"/>
      <c r="J49" s="38">
        <f>G49*H49</f>
        <v>43</v>
      </c>
    </row>
    <row r="50" spans="1:14" ht="15">
      <c r="A50" s="15"/>
      <c r="B50" s="11"/>
      <c r="C50" s="10"/>
      <c r="D50" s="80"/>
      <c r="E50" s="80"/>
      <c r="F50" s="80"/>
      <c r="G50" s="81"/>
      <c r="H50" s="39"/>
      <c r="I50" s="38"/>
      <c r="J50" s="38"/>
    </row>
    <row r="51" spans="1:14" ht="15">
      <c r="A51" s="15"/>
      <c r="B51" s="11"/>
      <c r="C51" s="10"/>
      <c r="D51" s="29"/>
      <c r="E51" s="80"/>
      <c r="F51" s="80"/>
      <c r="G51" s="81"/>
      <c r="H51" s="39"/>
      <c r="I51" s="38"/>
      <c r="J51" s="38"/>
    </row>
    <row r="52" spans="1:14" ht="15">
      <c r="A52" s="15"/>
      <c r="B52" s="11"/>
      <c r="C52" s="10"/>
      <c r="D52" s="29"/>
      <c r="E52" s="80"/>
      <c r="F52" s="80"/>
      <c r="G52" s="81"/>
      <c r="H52" s="39"/>
      <c r="I52" s="38"/>
      <c r="J52" s="38"/>
    </row>
    <row r="53" spans="1:14" ht="15">
      <c r="A53" s="15"/>
      <c r="B53" s="11"/>
      <c r="C53" s="10"/>
      <c r="D53" s="29"/>
      <c r="E53" s="80"/>
      <c r="F53" s="80"/>
      <c r="G53" s="81"/>
      <c r="H53" s="39"/>
      <c r="I53" s="38"/>
      <c r="J53" s="38"/>
    </row>
    <row r="54" spans="1:14" ht="15">
      <c r="A54" s="15"/>
      <c r="B54" s="11"/>
      <c r="C54" s="10"/>
      <c r="D54" s="94" t="s">
        <v>59</v>
      </c>
      <c r="E54" s="95" t="s">
        <v>91</v>
      </c>
      <c r="F54" s="80"/>
      <c r="G54" s="81"/>
      <c r="H54" s="39"/>
      <c r="I54" s="38"/>
      <c r="J54" s="38"/>
    </row>
    <row r="55" spans="1:14" ht="15">
      <c r="A55" s="15"/>
      <c r="B55" s="11"/>
      <c r="C55" s="10"/>
      <c r="D55" s="94" t="s">
        <v>59</v>
      </c>
      <c r="E55" s="96" t="s">
        <v>92</v>
      </c>
      <c r="F55" s="80"/>
      <c r="G55" s="81"/>
      <c r="H55" s="39"/>
      <c r="I55" s="38"/>
      <c r="J55" s="38"/>
    </row>
    <row r="56" spans="1:14" ht="15.75" customHeight="1" thickBot="1">
      <c r="A56" s="15"/>
      <c r="B56" s="76"/>
      <c r="C56" s="76"/>
      <c r="D56" s="76"/>
      <c r="E56" s="76"/>
      <c r="F56" s="76"/>
      <c r="G56" s="76"/>
      <c r="H56" s="49"/>
      <c r="I56" s="50"/>
      <c r="J56" s="50"/>
      <c r="M56"/>
      <c r="N56"/>
    </row>
    <row r="57" spans="1:14" ht="15.75" customHeight="1">
      <c r="A57" s="15"/>
      <c r="B57" s="10"/>
      <c r="C57" s="10"/>
      <c r="D57" s="11"/>
      <c r="E57" s="18"/>
      <c r="F57" s="10"/>
      <c r="G57" s="24" t="s">
        <v>7</v>
      </c>
      <c r="H57" s="39" t="s">
        <v>3</v>
      </c>
      <c r="I57" s="38"/>
      <c r="J57" s="38">
        <f>SUM(J22:J56)</f>
        <v>7331</v>
      </c>
      <c r="M57"/>
      <c r="N57"/>
    </row>
    <row r="58" spans="1:14" ht="15.75" customHeight="1">
      <c r="A58" s="15"/>
      <c r="B58" s="10"/>
      <c r="C58" s="10"/>
      <c r="D58" s="11"/>
      <c r="E58" s="32"/>
      <c r="F58" s="30"/>
      <c r="G58" s="31" t="s">
        <v>30</v>
      </c>
      <c r="H58" s="40" t="s">
        <v>3</v>
      </c>
      <c r="I58" s="41"/>
      <c r="J58" s="41">
        <v>0</v>
      </c>
      <c r="M58"/>
      <c r="N58"/>
    </row>
    <row r="59" spans="1:14" ht="15.75" customHeight="1">
      <c r="A59" s="15"/>
      <c r="B59" s="10"/>
      <c r="C59" s="10"/>
      <c r="D59" s="11"/>
      <c r="E59" s="33"/>
      <c r="F59" s="34"/>
      <c r="G59" s="45" t="s">
        <v>31</v>
      </c>
      <c r="H59" s="42" t="s">
        <v>3</v>
      </c>
      <c r="I59" s="43"/>
      <c r="J59" s="43">
        <v>0</v>
      </c>
    </row>
    <row r="60" spans="1:14" ht="15.75" customHeight="1" thickBot="1">
      <c r="A60" s="15"/>
      <c r="B60" s="47"/>
      <c r="C60" s="47"/>
      <c r="D60" s="46"/>
      <c r="E60" s="52"/>
      <c r="F60" s="53"/>
      <c r="G60" s="54" t="s">
        <v>32</v>
      </c>
      <c r="H60" s="55" t="s">
        <v>3</v>
      </c>
      <c r="I60" s="56"/>
      <c r="J60" s="56">
        <v>0</v>
      </c>
    </row>
    <row r="61" spans="1:14" ht="15.75" customHeight="1">
      <c r="A61" s="15"/>
      <c r="B61" s="10"/>
      <c r="C61" s="10"/>
      <c r="D61" s="11"/>
      <c r="E61" s="18"/>
      <c r="F61" s="10"/>
      <c r="G61" s="23" t="s">
        <v>33</v>
      </c>
      <c r="H61" s="39" t="s">
        <v>3</v>
      </c>
      <c r="I61" s="38"/>
      <c r="J61" s="38">
        <f>SUM(J57:J60)</f>
        <v>7331</v>
      </c>
    </row>
    <row r="62" spans="1:14" ht="15.75" customHeight="1" thickBot="1">
      <c r="A62" s="15"/>
      <c r="B62" s="47"/>
      <c r="C62" s="47"/>
      <c r="D62" s="46"/>
      <c r="E62" s="48"/>
      <c r="F62" s="47"/>
      <c r="G62" s="51" t="s">
        <v>34</v>
      </c>
      <c r="H62" s="49" t="s">
        <v>3</v>
      </c>
      <c r="I62" s="50"/>
      <c r="J62" s="50">
        <f>J61*0.196</f>
        <v>1436.876</v>
      </c>
    </row>
    <row r="63" spans="1:14" ht="15.75" customHeight="1">
      <c r="A63" s="15"/>
      <c r="B63" s="10"/>
      <c r="C63" s="10"/>
      <c r="D63" s="11"/>
      <c r="E63" s="15"/>
      <c r="F63" s="10"/>
      <c r="G63" s="44" t="s">
        <v>7</v>
      </c>
      <c r="H63" s="39" t="s">
        <v>3</v>
      </c>
      <c r="I63" s="38"/>
      <c r="J63" s="39">
        <f>SUM(J61:J62)</f>
        <v>8767.8760000000002</v>
      </c>
    </row>
    <row r="64" spans="1:14" ht="15.75" customHeight="1">
      <c r="A64" s="15"/>
      <c r="B64" s="10"/>
      <c r="C64" s="10"/>
      <c r="D64" s="44" t="s">
        <v>35</v>
      </c>
      <c r="E64" s="80" t="s">
        <v>60</v>
      </c>
      <c r="F64" s="10"/>
      <c r="G64" s="80"/>
      <c r="H64" s="39"/>
      <c r="I64" s="38"/>
      <c r="J64" s="39"/>
    </row>
    <row r="65" spans="2:249" s="15" customFormat="1" ht="15.75" customHeight="1">
      <c r="C65" s="10"/>
      <c r="E65" s="90" t="s">
        <v>61</v>
      </c>
      <c r="F65" s="10"/>
      <c r="G65" s="80"/>
      <c r="H65" s="13"/>
      <c r="I65" s="10"/>
      <c r="J65" s="14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C66" s="10"/>
      <c r="E66" s="90" t="s">
        <v>62</v>
      </c>
      <c r="F66" s="10"/>
      <c r="G66" s="80"/>
      <c r="I66" s="10"/>
      <c r="J66" s="14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16"/>
      <c r="E67" s="80" t="s">
        <v>63</v>
      </c>
      <c r="F67" s="10"/>
      <c r="I67" s="10"/>
      <c r="J67" s="14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s="15" customFormat="1" ht="15.75" customHeight="1">
      <c r="B68" s="16"/>
      <c r="E68" s="80" t="s">
        <v>64</v>
      </c>
      <c r="F68" s="10"/>
      <c r="I68" s="10"/>
      <c r="J68" s="14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</row>
    <row r="69" spans="2:249" s="15" customFormat="1" ht="15.75" customHeight="1">
      <c r="B69" s="10"/>
      <c r="C69" s="10"/>
      <c r="D69" s="82" t="s">
        <v>20</v>
      </c>
      <c r="E69" s="10" t="s">
        <v>65</v>
      </c>
      <c r="F69" s="10"/>
      <c r="H69" s="21"/>
      <c r="I69" s="10"/>
      <c r="J69" s="14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29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29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29"/>
      <c r="IN69" s="29"/>
      <c r="IO69" s="29"/>
    </row>
    <row r="70" spans="2:249" s="15" customFormat="1" ht="15.75" customHeight="1">
      <c r="B70" s="10"/>
      <c r="C70" s="10"/>
      <c r="D70" s="83" t="s">
        <v>36</v>
      </c>
      <c r="E70" s="15" t="s">
        <v>66</v>
      </c>
      <c r="F70" s="10"/>
      <c r="G70" s="12"/>
      <c r="I70" s="10"/>
      <c r="J70" s="14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9"/>
      <c r="GY70" s="29"/>
      <c r="GZ70" s="29"/>
      <c r="HA70" s="29"/>
      <c r="HB70" s="29"/>
      <c r="HC70" s="29"/>
      <c r="HD70" s="29"/>
      <c r="HE70" s="29"/>
      <c r="HF70" s="29"/>
      <c r="HG70" s="29"/>
      <c r="HH70" s="29"/>
      <c r="HI70" s="29"/>
      <c r="HJ70" s="29"/>
      <c r="HK70" s="29"/>
      <c r="HL70" s="29"/>
      <c r="HM70" s="29"/>
      <c r="HN70" s="29"/>
      <c r="HO70" s="29"/>
      <c r="HP70" s="29"/>
      <c r="HQ70" s="29"/>
      <c r="HR70" s="29"/>
      <c r="HS70" s="29"/>
      <c r="HT70" s="29"/>
      <c r="HU70" s="29"/>
      <c r="HV70" s="29"/>
      <c r="HW70" s="29"/>
      <c r="HX70" s="29"/>
      <c r="HY70" s="29"/>
      <c r="HZ70" s="29"/>
      <c r="IA70" s="29"/>
      <c r="IB70" s="29"/>
      <c r="IC70" s="29"/>
      <c r="ID70" s="29"/>
      <c r="IE70" s="29"/>
      <c r="IF70" s="29"/>
      <c r="IG70" s="29"/>
      <c r="IH70" s="29"/>
      <c r="II70" s="29"/>
      <c r="IJ70" s="29"/>
      <c r="IK70" s="29"/>
      <c r="IL70" s="29"/>
      <c r="IM70" s="29"/>
      <c r="IN70" s="29"/>
      <c r="IO70" s="29"/>
    </row>
    <row r="71" spans="2:249" s="15" customFormat="1" ht="15.75" customHeight="1">
      <c r="B71" s="10"/>
      <c r="C71" s="10"/>
      <c r="D71" s="83"/>
      <c r="F71" s="10"/>
      <c r="G71" s="12"/>
      <c r="I71" s="10"/>
      <c r="J71" s="14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  <c r="GG71" s="29"/>
      <c r="GH71" s="29"/>
      <c r="GI71" s="29"/>
      <c r="GJ71" s="29"/>
      <c r="GK71" s="29"/>
      <c r="GL71" s="29"/>
      <c r="GM71" s="29"/>
      <c r="GN71" s="29"/>
      <c r="GO71" s="29"/>
      <c r="GP71" s="29"/>
      <c r="GQ71" s="29"/>
      <c r="GR71" s="29"/>
      <c r="GS71" s="29"/>
      <c r="GT71" s="29"/>
      <c r="GU71" s="29"/>
      <c r="GV71" s="29"/>
      <c r="GW71" s="29"/>
      <c r="GX71" s="29"/>
      <c r="GY71" s="29"/>
      <c r="GZ71" s="29"/>
      <c r="HA71" s="29"/>
      <c r="HB71" s="29"/>
      <c r="HC71" s="29"/>
      <c r="HD71" s="29"/>
      <c r="HE71" s="29"/>
      <c r="HF71" s="29"/>
      <c r="HG71" s="29"/>
      <c r="HH71" s="29"/>
      <c r="HI71" s="29"/>
      <c r="HJ71" s="29"/>
      <c r="HK71" s="29"/>
      <c r="HL71" s="29"/>
      <c r="HM71" s="29"/>
      <c r="HN71" s="29"/>
      <c r="HO71" s="29"/>
      <c r="HP71" s="29"/>
      <c r="HQ71" s="29"/>
      <c r="HR71" s="29"/>
      <c r="HS71" s="29"/>
      <c r="HT71" s="29"/>
      <c r="HU71" s="29"/>
      <c r="HV71" s="29"/>
      <c r="HW71" s="29"/>
      <c r="HX71" s="29"/>
      <c r="HY71" s="29"/>
      <c r="HZ71" s="29"/>
      <c r="IA71" s="29"/>
      <c r="IB71" s="29"/>
      <c r="IC71" s="29"/>
      <c r="ID71" s="29"/>
      <c r="IE71" s="29"/>
      <c r="IF71" s="29"/>
      <c r="IG71" s="29"/>
      <c r="IH71" s="29"/>
      <c r="II71" s="29"/>
      <c r="IJ71" s="29"/>
      <c r="IK71" s="29"/>
      <c r="IL71" s="29"/>
      <c r="IM71" s="29"/>
      <c r="IN71" s="29"/>
      <c r="IO71" s="29"/>
    </row>
    <row r="72" spans="2:249" s="15" customFormat="1" ht="15.75" customHeight="1">
      <c r="C72" s="10"/>
      <c r="D72" s="57" t="s">
        <v>37</v>
      </c>
      <c r="E72" s="10"/>
      <c r="F72" s="10"/>
      <c r="G72" s="12"/>
      <c r="H72" s="21"/>
      <c r="I72" s="10"/>
      <c r="J72" s="58"/>
      <c r="K72" s="70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  <c r="GH72" s="29"/>
      <c r="GI72" s="29"/>
      <c r="GJ72" s="29"/>
      <c r="GK72" s="29"/>
      <c r="GL72" s="29"/>
      <c r="GM72" s="29"/>
      <c r="GN72" s="29"/>
      <c r="GO72" s="29"/>
      <c r="GP72" s="29"/>
      <c r="GQ72" s="29"/>
      <c r="GR72" s="29"/>
      <c r="GS72" s="29"/>
      <c r="GT72" s="29"/>
      <c r="GU72" s="29"/>
      <c r="GV72" s="29"/>
      <c r="GW72" s="29"/>
      <c r="GX72" s="29"/>
      <c r="GY72" s="29"/>
      <c r="GZ72" s="29"/>
      <c r="HA72" s="29"/>
      <c r="HB72" s="29"/>
      <c r="HC72" s="29"/>
      <c r="HD72" s="29"/>
      <c r="HE72" s="29"/>
      <c r="HF72" s="29"/>
      <c r="HG72" s="29"/>
      <c r="HH72" s="29"/>
      <c r="HI72" s="29"/>
      <c r="HJ72" s="29"/>
      <c r="HK72" s="29"/>
      <c r="HL72" s="29"/>
      <c r="HM72" s="29"/>
      <c r="HN72" s="29"/>
      <c r="HO72" s="29"/>
      <c r="HP72" s="29"/>
      <c r="HQ72" s="29"/>
      <c r="HR72" s="29"/>
      <c r="HS72" s="29"/>
      <c r="HT72" s="29"/>
      <c r="HU72" s="29"/>
      <c r="HV72" s="29"/>
      <c r="HW72" s="29"/>
      <c r="HX72" s="29"/>
      <c r="HY72" s="29"/>
      <c r="HZ72" s="29"/>
      <c r="IA72" s="29"/>
      <c r="IB72" s="29"/>
      <c r="IC72" s="29"/>
      <c r="ID72" s="29"/>
      <c r="IE72" s="29"/>
      <c r="IF72" s="29"/>
      <c r="IG72" s="29"/>
      <c r="IH72" s="29"/>
      <c r="II72" s="29"/>
      <c r="IJ72" s="29"/>
      <c r="IK72" s="29"/>
      <c r="IL72" s="29"/>
      <c r="IM72" s="29"/>
      <c r="IN72" s="29"/>
      <c r="IO72" s="29"/>
    </row>
    <row r="73" spans="2:249" s="15" customFormat="1" ht="15.75" customHeight="1">
      <c r="B73" s="10"/>
      <c r="C73" s="10"/>
      <c r="D73" s="44" t="s">
        <v>38</v>
      </c>
      <c r="E73" s="16" t="s">
        <v>67</v>
      </c>
      <c r="F73" s="10"/>
      <c r="G73" s="12"/>
      <c r="H73" s="44"/>
      <c r="I73" s="10"/>
      <c r="J73" s="14"/>
      <c r="K73" s="78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29"/>
      <c r="GO73" s="29"/>
      <c r="GP73" s="29"/>
      <c r="GQ73" s="29"/>
      <c r="GR73" s="29"/>
      <c r="GS73" s="29"/>
      <c r="GT73" s="29"/>
      <c r="GU73" s="29"/>
      <c r="GV73" s="29"/>
      <c r="GW73" s="29"/>
      <c r="GX73" s="29"/>
      <c r="GY73" s="29"/>
      <c r="GZ73" s="29"/>
      <c r="HA73" s="29"/>
      <c r="HB73" s="29"/>
      <c r="HC73" s="29"/>
      <c r="HD73" s="29"/>
      <c r="HE73" s="29"/>
      <c r="HF73" s="29"/>
      <c r="HG73" s="29"/>
      <c r="HH73" s="29"/>
      <c r="HI73" s="29"/>
      <c r="HJ73" s="29"/>
      <c r="HK73" s="29"/>
      <c r="HL73" s="29"/>
      <c r="HM73" s="29"/>
      <c r="HN73" s="29"/>
      <c r="HO73" s="29"/>
      <c r="HP73" s="29"/>
      <c r="HQ73" s="29"/>
      <c r="HR73" s="29"/>
      <c r="HS73" s="29"/>
      <c r="HT73" s="29"/>
      <c r="HU73" s="29"/>
      <c r="HV73" s="29"/>
      <c r="HW73" s="29"/>
      <c r="HX73" s="29"/>
      <c r="HY73" s="29"/>
      <c r="HZ73" s="29"/>
      <c r="IA73" s="29"/>
      <c r="IB73" s="29"/>
      <c r="IC73" s="29"/>
      <c r="ID73" s="29"/>
      <c r="IE73" s="29"/>
      <c r="IF73" s="29"/>
      <c r="IG73" s="29"/>
      <c r="IH73" s="29"/>
      <c r="II73" s="29"/>
      <c r="IJ73" s="29"/>
      <c r="IK73" s="29"/>
      <c r="IL73" s="29"/>
      <c r="IM73" s="29"/>
      <c r="IN73" s="29"/>
      <c r="IO73" s="29"/>
    </row>
    <row r="74" spans="2:249" s="15" customFormat="1" ht="15.75" customHeight="1">
      <c r="D74" s="21" t="s">
        <v>39</v>
      </c>
      <c r="E74" s="68" t="s">
        <v>44</v>
      </c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  <c r="GG74" s="29"/>
      <c r="GH74" s="29"/>
      <c r="GI74" s="29"/>
      <c r="GJ74" s="29"/>
      <c r="GK74" s="29"/>
      <c r="GL74" s="29"/>
      <c r="GM74" s="29"/>
      <c r="GN74" s="29"/>
      <c r="GO74" s="29"/>
      <c r="GP74" s="29"/>
      <c r="GQ74" s="29"/>
      <c r="GR74" s="29"/>
      <c r="GS74" s="29"/>
      <c r="GT74" s="29"/>
      <c r="GU74" s="29"/>
      <c r="GV74" s="29"/>
      <c r="GW74" s="29"/>
      <c r="GX74" s="29"/>
      <c r="GY74" s="29"/>
      <c r="GZ74" s="29"/>
      <c r="HA74" s="29"/>
      <c r="HB74" s="29"/>
      <c r="HC74" s="29"/>
      <c r="HD74" s="29"/>
      <c r="HE74" s="29"/>
      <c r="HF74" s="29"/>
      <c r="HG74" s="29"/>
      <c r="HH74" s="29"/>
      <c r="HI74" s="29"/>
      <c r="HJ74" s="29"/>
      <c r="HK74" s="29"/>
      <c r="HL74" s="29"/>
      <c r="HM74" s="29"/>
      <c r="HN74" s="29"/>
      <c r="HO74" s="29"/>
      <c r="HP74" s="29"/>
      <c r="HQ74" s="29"/>
      <c r="HR74" s="29"/>
      <c r="HS74" s="29"/>
      <c r="HT74" s="29"/>
      <c r="HU74" s="29"/>
      <c r="HV74" s="29"/>
      <c r="HW74" s="29"/>
      <c r="HX74" s="29"/>
      <c r="HY74" s="29"/>
      <c r="HZ74" s="29"/>
      <c r="IA74" s="29"/>
      <c r="IB74" s="29"/>
      <c r="IC74" s="29"/>
      <c r="ID74" s="29"/>
      <c r="IE74" s="29"/>
      <c r="IF74" s="29"/>
      <c r="IG74" s="29"/>
      <c r="IH74" s="29"/>
      <c r="II74" s="29"/>
      <c r="IJ74" s="29"/>
      <c r="IK74" s="29"/>
      <c r="IL74" s="29"/>
      <c r="IM74" s="29"/>
      <c r="IN74" s="29"/>
      <c r="IO74" s="29"/>
    </row>
    <row r="75" spans="2:249" s="15" customFormat="1" ht="15.75" customHeight="1">
      <c r="D75" s="21" t="s">
        <v>40</v>
      </c>
      <c r="E75" s="19" t="s">
        <v>41</v>
      </c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  <c r="GG75" s="29"/>
      <c r="GH75" s="29"/>
      <c r="GI75" s="29"/>
      <c r="GJ75" s="29"/>
      <c r="GK75" s="29"/>
      <c r="GL75" s="29"/>
      <c r="GM75" s="29"/>
      <c r="GN75" s="29"/>
      <c r="GO75" s="29"/>
      <c r="GP75" s="29"/>
      <c r="GQ75" s="29"/>
      <c r="GR75" s="29"/>
      <c r="GS75" s="29"/>
      <c r="GT75" s="29"/>
      <c r="GU75" s="29"/>
      <c r="GV75" s="29"/>
      <c r="GW75" s="29"/>
      <c r="GX75" s="29"/>
      <c r="GY75" s="29"/>
      <c r="GZ75" s="29"/>
      <c r="HA75" s="29"/>
      <c r="HB75" s="29"/>
      <c r="HC75" s="29"/>
      <c r="HD75" s="29"/>
      <c r="HE75" s="29"/>
      <c r="HF75" s="29"/>
      <c r="HG75" s="29"/>
      <c r="HH75" s="29"/>
      <c r="HI75" s="29"/>
      <c r="HJ75" s="29"/>
      <c r="HK75" s="29"/>
      <c r="HL75" s="29"/>
      <c r="HM75" s="29"/>
      <c r="HN75" s="29"/>
      <c r="HO75" s="29"/>
      <c r="HP75" s="29"/>
      <c r="HQ75" s="29"/>
      <c r="HR75" s="29"/>
      <c r="HS75" s="29"/>
      <c r="HT75" s="29"/>
      <c r="HU75" s="29"/>
      <c r="HV75" s="29"/>
      <c r="HW75" s="29"/>
      <c r="HX75" s="29"/>
      <c r="HY75" s="29"/>
      <c r="HZ75" s="29"/>
      <c r="IA75" s="29"/>
      <c r="IB75" s="29"/>
      <c r="IC75" s="29"/>
      <c r="ID75" s="29"/>
      <c r="IE75" s="29"/>
      <c r="IF75" s="29"/>
      <c r="IG75" s="29"/>
      <c r="IH75" s="29"/>
      <c r="II75" s="29"/>
      <c r="IJ75" s="29"/>
      <c r="IK75" s="29"/>
      <c r="IL75" s="29"/>
      <c r="IM75" s="29"/>
      <c r="IN75" s="29"/>
      <c r="IO75" s="29"/>
    </row>
    <row r="76" spans="2:249" s="15" customFormat="1" ht="15.75" customHeight="1">
      <c r="B76" s="10"/>
      <c r="C76" s="10"/>
      <c r="D76" s="11"/>
      <c r="E76" s="10"/>
      <c r="F76" s="10"/>
      <c r="G76" s="12"/>
      <c r="H76" s="13"/>
      <c r="I76" s="10"/>
      <c r="J76" s="14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29"/>
      <c r="FI76" s="29"/>
      <c r="FJ76" s="29"/>
      <c r="FK76" s="29"/>
      <c r="FL76" s="29"/>
      <c r="FM76" s="29"/>
      <c r="FN76" s="29"/>
      <c r="FO76" s="29"/>
      <c r="FP76" s="29"/>
      <c r="FQ76" s="29"/>
      <c r="FR76" s="29"/>
      <c r="FS76" s="29"/>
      <c r="FT76" s="29"/>
      <c r="FU76" s="29"/>
      <c r="FV76" s="29"/>
      <c r="FW76" s="29"/>
      <c r="FX76" s="29"/>
      <c r="FY76" s="29"/>
      <c r="FZ76" s="29"/>
      <c r="GA76" s="29"/>
      <c r="GB76" s="29"/>
      <c r="GC76" s="29"/>
      <c r="GD76" s="29"/>
      <c r="GE76" s="29"/>
      <c r="GF76" s="29"/>
      <c r="GG76" s="29"/>
      <c r="GH76" s="29"/>
      <c r="GI76" s="29"/>
      <c r="GJ76" s="29"/>
      <c r="GK76" s="29"/>
      <c r="GL76" s="29"/>
      <c r="GM76" s="29"/>
      <c r="GN76" s="29"/>
      <c r="GO76" s="29"/>
      <c r="GP76" s="29"/>
      <c r="GQ76" s="29"/>
      <c r="GR76" s="29"/>
      <c r="GS76" s="29"/>
      <c r="GT76" s="29"/>
      <c r="GU76" s="29"/>
      <c r="GV76" s="29"/>
      <c r="GW76" s="29"/>
      <c r="GX76" s="29"/>
      <c r="GY76" s="29"/>
      <c r="GZ76" s="29"/>
      <c r="HA76" s="29"/>
      <c r="HB76" s="29"/>
      <c r="HC76" s="29"/>
      <c r="HD76" s="29"/>
      <c r="HE76" s="29"/>
      <c r="HF76" s="29"/>
      <c r="HG76" s="29"/>
      <c r="HH76" s="29"/>
      <c r="HI76" s="29"/>
      <c r="HJ76" s="29"/>
      <c r="HK76" s="29"/>
      <c r="HL76" s="29"/>
      <c r="HM76" s="29"/>
      <c r="HN76" s="29"/>
      <c r="HO76" s="29"/>
      <c r="HP76" s="29"/>
      <c r="HQ76" s="29"/>
      <c r="HR76" s="29"/>
      <c r="HS76" s="29"/>
      <c r="HT76" s="29"/>
      <c r="HU76" s="29"/>
      <c r="HV76" s="29"/>
      <c r="HW76" s="29"/>
      <c r="HX76" s="29"/>
      <c r="HY76" s="29"/>
      <c r="HZ76" s="29"/>
      <c r="IA76" s="29"/>
      <c r="IB76" s="29"/>
      <c r="IC76" s="29"/>
      <c r="ID76" s="29"/>
      <c r="IE76" s="29"/>
      <c r="IF76" s="29"/>
      <c r="IG76" s="29"/>
      <c r="IH76" s="29"/>
      <c r="II76" s="29"/>
      <c r="IJ76" s="29"/>
      <c r="IK76" s="29"/>
      <c r="IL76" s="29"/>
      <c r="IM76" s="29"/>
      <c r="IN76" s="29"/>
      <c r="IO76" s="29"/>
    </row>
    <row r="77" spans="2:249" s="15" customFormat="1" ht="15.75" customHeight="1">
      <c r="B77" s="10"/>
      <c r="C77" s="10"/>
      <c r="D77" s="11"/>
      <c r="E77" s="10"/>
      <c r="F77" s="10"/>
      <c r="G77" s="12"/>
      <c r="H77" s="13"/>
      <c r="I77" s="10"/>
      <c r="J77" s="14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29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  <c r="GF77" s="29"/>
      <c r="GG77" s="29"/>
      <c r="GH77" s="29"/>
      <c r="GI77" s="29"/>
      <c r="GJ77" s="29"/>
      <c r="GK77" s="29"/>
      <c r="GL77" s="29"/>
      <c r="GM77" s="29"/>
      <c r="GN77" s="29"/>
      <c r="GO77" s="29"/>
      <c r="GP77" s="29"/>
      <c r="GQ77" s="29"/>
      <c r="GR77" s="29"/>
      <c r="GS77" s="29"/>
      <c r="GT77" s="29"/>
      <c r="GU77" s="29"/>
      <c r="GV77" s="29"/>
      <c r="GW77" s="29"/>
      <c r="GX77" s="29"/>
      <c r="GY77" s="29"/>
      <c r="GZ77" s="29"/>
      <c r="HA77" s="29"/>
      <c r="HB77" s="29"/>
      <c r="HC77" s="29"/>
      <c r="HD77" s="29"/>
      <c r="HE77" s="29"/>
      <c r="HF77" s="29"/>
      <c r="HG77" s="29"/>
      <c r="HH77" s="29"/>
      <c r="HI77" s="29"/>
      <c r="HJ77" s="29"/>
      <c r="HK77" s="29"/>
      <c r="HL77" s="29"/>
      <c r="HM77" s="29"/>
      <c r="HN77" s="29"/>
      <c r="HO77" s="29"/>
      <c r="HP77" s="29"/>
      <c r="HQ77" s="29"/>
      <c r="HR77" s="29"/>
      <c r="HS77" s="29"/>
      <c r="HT77" s="29"/>
      <c r="HU77" s="29"/>
      <c r="HV77" s="29"/>
      <c r="HW77" s="29"/>
      <c r="HX77" s="29"/>
      <c r="HY77" s="29"/>
      <c r="HZ77" s="29"/>
      <c r="IA77" s="29"/>
      <c r="IB77" s="29"/>
      <c r="IC77" s="29"/>
      <c r="ID77" s="29"/>
      <c r="IE77" s="29"/>
      <c r="IF77" s="29"/>
      <c r="IG77" s="29"/>
      <c r="IH77" s="29"/>
      <c r="II77" s="29"/>
      <c r="IJ77" s="29"/>
      <c r="IK77" s="29"/>
      <c r="IL77" s="29"/>
      <c r="IM77" s="29"/>
      <c r="IN77" s="29"/>
      <c r="IO77" s="29"/>
    </row>
    <row r="78" spans="2:249" s="15" customFormat="1" ht="15.75" customHeight="1">
      <c r="B78" s="10"/>
      <c r="C78" s="10"/>
      <c r="D78" s="11"/>
      <c r="E78" s="10"/>
      <c r="F78" s="10"/>
      <c r="G78" s="12"/>
      <c r="H78" s="13"/>
      <c r="I78" s="10"/>
      <c r="J78" s="14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29"/>
      <c r="FI78" s="29"/>
      <c r="FJ78" s="29"/>
      <c r="FK78" s="29"/>
      <c r="FL78" s="29"/>
      <c r="FM78" s="29"/>
      <c r="FN78" s="29"/>
      <c r="FO78" s="29"/>
      <c r="FP78" s="29"/>
      <c r="FQ78" s="29"/>
      <c r="FR78" s="29"/>
      <c r="FS78" s="29"/>
      <c r="FT78" s="29"/>
      <c r="FU78" s="29"/>
      <c r="FV78" s="29"/>
      <c r="FW78" s="29"/>
      <c r="FX78" s="29"/>
      <c r="FY78" s="29"/>
      <c r="FZ78" s="29"/>
      <c r="GA78" s="29"/>
      <c r="GB78" s="29"/>
      <c r="GC78" s="29"/>
      <c r="GD78" s="29"/>
      <c r="GE78" s="29"/>
      <c r="GF78" s="29"/>
      <c r="GG78" s="29"/>
      <c r="GH78" s="29"/>
      <c r="GI78" s="29"/>
      <c r="GJ78" s="29"/>
      <c r="GK78" s="29"/>
      <c r="GL78" s="29"/>
      <c r="GM78" s="29"/>
      <c r="GN78" s="29"/>
      <c r="GO78" s="29"/>
      <c r="GP78" s="29"/>
      <c r="GQ78" s="29"/>
      <c r="GR78" s="29"/>
      <c r="GS78" s="29"/>
      <c r="GT78" s="29"/>
      <c r="GU78" s="29"/>
      <c r="GV78" s="29"/>
      <c r="GW78" s="29"/>
      <c r="GX78" s="29"/>
      <c r="GY78" s="29"/>
      <c r="GZ78" s="29"/>
      <c r="HA78" s="29"/>
      <c r="HB78" s="29"/>
      <c r="HC78" s="29"/>
      <c r="HD78" s="29"/>
      <c r="HE78" s="29"/>
      <c r="HF78" s="29"/>
      <c r="HG78" s="29"/>
      <c r="HH78" s="29"/>
      <c r="HI78" s="29"/>
      <c r="HJ78" s="29"/>
      <c r="HK78" s="29"/>
      <c r="HL78" s="29"/>
      <c r="HM78" s="29"/>
      <c r="HN78" s="29"/>
      <c r="HO78" s="29"/>
      <c r="HP78" s="29"/>
      <c r="HQ78" s="29"/>
      <c r="HR78" s="29"/>
      <c r="HS78" s="29"/>
      <c r="HT78" s="29"/>
      <c r="HU78" s="29"/>
      <c r="HV78" s="29"/>
      <c r="HW78" s="29"/>
      <c r="HX78" s="29"/>
      <c r="HY78" s="29"/>
      <c r="HZ78" s="29"/>
      <c r="IA78" s="29"/>
      <c r="IB78" s="29"/>
      <c r="IC78" s="29"/>
      <c r="ID78" s="29"/>
      <c r="IE78" s="29"/>
      <c r="IF78" s="29"/>
      <c r="IG78" s="29"/>
      <c r="IH78" s="29"/>
      <c r="II78" s="29"/>
      <c r="IJ78" s="29"/>
      <c r="IK78" s="29"/>
      <c r="IL78" s="29"/>
      <c r="IM78" s="29"/>
      <c r="IN78" s="29"/>
      <c r="IO78" s="29"/>
    </row>
    <row r="79" spans="2:249" s="15" customFormat="1" ht="15.75" customHeight="1">
      <c r="B79" s="10"/>
      <c r="C79" s="10"/>
      <c r="D79" s="11"/>
      <c r="E79" s="10"/>
      <c r="F79" s="10"/>
      <c r="G79" s="12"/>
      <c r="H79" s="13"/>
      <c r="I79" s="10"/>
      <c r="J79" s="14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29"/>
      <c r="FI79" s="29"/>
      <c r="FJ79" s="29"/>
      <c r="FK79" s="29"/>
      <c r="FL79" s="29"/>
      <c r="FM79" s="29"/>
      <c r="FN79" s="29"/>
      <c r="FO79" s="29"/>
      <c r="FP79" s="29"/>
      <c r="FQ79" s="29"/>
      <c r="FR79" s="29"/>
      <c r="FS79" s="29"/>
      <c r="FT79" s="29"/>
      <c r="FU79" s="29"/>
      <c r="FV79" s="29"/>
      <c r="FW79" s="29"/>
      <c r="FX79" s="29"/>
      <c r="FY79" s="29"/>
      <c r="FZ79" s="29"/>
      <c r="GA79" s="29"/>
      <c r="GB79" s="29"/>
      <c r="GC79" s="29"/>
      <c r="GD79" s="29"/>
      <c r="GE79" s="29"/>
      <c r="GF79" s="29"/>
      <c r="GG79" s="29"/>
      <c r="GH79" s="29"/>
      <c r="GI79" s="29"/>
      <c r="GJ79" s="29"/>
      <c r="GK79" s="29"/>
      <c r="GL79" s="29"/>
      <c r="GM79" s="29"/>
      <c r="GN79" s="29"/>
      <c r="GO79" s="29"/>
      <c r="GP79" s="29"/>
      <c r="GQ79" s="29"/>
      <c r="GR79" s="29"/>
      <c r="GS79" s="29"/>
      <c r="GT79" s="29"/>
      <c r="GU79" s="29"/>
      <c r="GV79" s="29"/>
      <c r="GW79" s="29"/>
      <c r="GX79" s="29"/>
      <c r="GY79" s="29"/>
      <c r="GZ79" s="29"/>
      <c r="HA79" s="29"/>
      <c r="HB79" s="29"/>
      <c r="HC79" s="29"/>
      <c r="HD79" s="29"/>
      <c r="HE79" s="29"/>
      <c r="HF79" s="29"/>
      <c r="HG79" s="29"/>
      <c r="HH79" s="29"/>
      <c r="HI79" s="29"/>
      <c r="HJ79" s="29"/>
      <c r="HK79" s="29"/>
      <c r="HL79" s="29"/>
      <c r="HM79" s="29"/>
      <c r="HN79" s="29"/>
      <c r="HO79" s="29"/>
      <c r="HP79" s="29"/>
      <c r="HQ79" s="29"/>
      <c r="HR79" s="29"/>
      <c r="HS79" s="29"/>
      <c r="HT79" s="29"/>
      <c r="HU79" s="29"/>
      <c r="HV79" s="29"/>
      <c r="HW79" s="29"/>
      <c r="HX79" s="29"/>
      <c r="HY79" s="29"/>
      <c r="HZ79" s="29"/>
      <c r="IA79" s="29"/>
      <c r="IB79" s="29"/>
      <c r="IC79" s="29"/>
      <c r="ID79" s="29"/>
      <c r="IE79" s="29"/>
      <c r="IF79" s="29"/>
      <c r="IG79" s="29"/>
      <c r="IH79" s="29"/>
      <c r="II79" s="29"/>
      <c r="IJ79" s="29"/>
      <c r="IK79" s="29"/>
      <c r="IL79" s="29"/>
      <c r="IM79" s="29"/>
      <c r="IN79" s="29"/>
      <c r="IO79" s="29"/>
    </row>
    <row r="80" spans="2:249" s="15" customFormat="1" ht="15.75" customHeight="1">
      <c r="B80" s="8"/>
      <c r="C80" s="8"/>
      <c r="D80" s="10"/>
      <c r="E80" s="10"/>
      <c r="F80" s="10"/>
      <c r="G80" s="20"/>
      <c r="H80" s="10"/>
      <c r="I80" s="10"/>
      <c r="J80" s="20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29"/>
      <c r="FK80" s="29"/>
      <c r="FL80" s="29"/>
      <c r="FM80" s="29"/>
      <c r="FN80" s="29"/>
      <c r="FO80" s="29"/>
      <c r="FP80" s="29"/>
      <c r="FQ80" s="29"/>
      <c r="FR80" s="29"/>
      <c r="FS80" s="29"/>
      <c r="FT80" s="29"/>
      <c r="FU80" s="29"/>
      <c r="FV80" s="29"/>
      <c r="FW80" s="29"/>
      <c r="FX80" s="29"/>
      <c r="FY80" s="29"/>
      <c r="FZ80" s="29"/>
      <c r="GA80" s="29"/>
      <c r="GB80" s="29"/>
      <c r="GC80" s="29"/>
      <c r="GD80" s="29"/>
      <c r="GE80" s="29"/>
      <c r="GF80" s="29"/>
      <c r="GG80" s="29"/>
      <c r="GH80" s="29"/>
      <c r="GI80" s="29"/>
      <c r="GJ80" s="29"/>
      <c r="GK80" s="29"/>
      <c r="GL80" s="29"/>
      <c r="GM80" s="29"/>
      <c r="GN80" s="29"/>
      <c r="GO80" s="29"/>
      <c r="GP80" s="29"/>
      <c r="GQ80" s="29"/>
      <c r="GR80" s="29"/>
      <c r="GS80" s="29"/>
      <c r="GT80" s="29"/>
      <c r="GU80" s="29"/>
      <c r="GV80" s="29"/>
      <c r="GW80" s="29"/>
      <c r="GX80" s="29"/>
      <c r="GY80" s="29"/>
      <c r="GZ80" s="29"/>
      <c r="HA80" s="29"/>
      <c r="HB80" s="29"/>
      <c r="HC80" s="29"/>
      <c r="HD80" s="29"/>
      <c r="HE80" s="29"/>
      <c r="HF80" s="29"/>
      <c r="HG80" s="29"/>
      <c r="HH80" s="29"/>
      <c r="HI80" s="29"/>
      <c r="HJ80" s="29"/>
      <c r="HK80" s="29"/>
      <c r="HL80" s="29"/>
      <c r="HM80" s="29"/>
      <c r="HN80" s="29"/>
      <c r="HO80" s="29"/>
      <c r="HP80" s="29"/>
      <c r="HQ80" s="29"/>
      <c r="HR80" s="29"/>
      <c r="HS80" s="29"/>
      <c r="HT80" s="29"/>
      <c r="HU80" s="29"/>
      <c r="HV80" s="29"/>
      <c r="HW80" s="29"/>
      <c r="HX80" s="29"/>
      <c r="HY80" s="29"/>
      <c r="HZ80" s="29"/>
      <c r="IA80" s="29"/>
      <c r="IB80" s="29"/>
      <c r="IC80" s="29"/>
      <c r="ID80" s="29"/>
      <c r="IE80" s="29"/>
      <c r="IF80" s="29"/>
      <c r="IG80" s="29"/>
      <c r="IH80" s="29"/>
      <c r="II80" s="29"/>
      <c r="IJ80" s="29"/>
      <c r="IK80" s="29"/>
      <c r="IL80" s="29"/>
      <c r="IM80" s="29"/>
      <c r="IN80" s="29"/>
      <c r="IO80" s="29"/>
    </row>
    <row r="81" spans="2:249" s="15" customFormat="1" ht="15.75" customHeight="1">
      <c r="B81" s="10" t="s">
        <v>16</v>
      </c>
      <c r="C81" s="10"/>
      <c r="D81" s="10"/>
      <c r="E81" s="10"/>
      <c r="F81" s="10"/>
      <c r="G81" s="20"/>
      <c r="H81" s="10"/>
      <c r="I81" s="10"/>
      <c r="J81" s="2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29"/>
      <c r="FI81" s="29"/>
      <c r="FJ81" s="29"/>
      <c r="FK81" s="29"/>
      <c r="FL81" s="29"/>
      <c r="FM81" s="29"/>
      <c r="FN81" s="29"/>
      <c r="FO81" s="29"/>
      <c r="FP81" s="29"/>
      <c r="FQ81" s="29"/>
      <c r="FR81" s="29"/>
      <c r="FS81" s="29"/>
      <c r="FT81" s="29"/>
      <c r="FU81" s="29"/>
      <c r="FV81" s="29"/>
      <c r="FW81" s="29"/>
      <c r="FX81" s="29"/>
      <c r="FY81" s="29"/>
      <c r="FZ81" s="29"/>
      <c r="GA81" s="29"/>
      <c r="GB81" s="29"/>
      <c r="GC81" s="29"/>
      <c r="GD81" s="29"/>
      <c r="GE81" s="29"/>
      <c r="GF81" s="29"/>
      <c r="GG81" s="29"/>
      <c r="GH81" s="29"/>
      <c r="GI81" s="29"/>
      <c r="GJ81" s="29"/>
      <c r="GK81" s="29"/>
      <c r="GL81" s="29"/>
      <c r="GM81" s="29"/>
      <c r="GN81" s="29"/>
      <c r="GO81" s="29"/>
      <c r="GP81" s="29"/>
      <c r="GQ81" s="29"/>
      <c r="GR81" s="29"/>
      <c r="GS81" s="29"/>
      <c r="GT81" s="29"/>
      <c r="GU81" s="29"/>
      <c r="GV81" s="29"/>
      <c r="GW81" s="29"/>
      <c r="GX81" s="29"/>
      <c r="GY81" s="29"/>
      <c r="GZ81" s="29"/>
      <c r="HA81" s="29"/>
      <c r="HB81" s="29"/>
      <c r="HC81" s="29"/>
      <c r="HD81" s="29"/>
      <c r="HE81" s="29"/>
      <c r="HF81" s="29"/>
      <c r="HG81" s="29"/>
      <c r="HH81" s="29"/>
      <c r="HI81" s="29"/>
      <c r="HJ81" s="29"/>
      <c r="HK81" s="29"/>
      <c r="HL81" s="29"/>
      <c r="HM81" s="29"/>
      <c r="HN81" s="29"/>
      <c r="HO81" s="29"/>
      <c r="HP81" s="29"/>
      <c r="HQ81" s="29"/>
      <c r="HR81" s="29"/>
      <c r="HS81" s="29"/>
      <c r="HT81" s="29"/>
      <c r="HU81" s="29"/>
      <c r="HV81" s="29"/>
      <c r="HW81" s="29"/>
      <c r="HX81" s="29"/>
      <c r="HY81" s="29"/>
      <c r="HZ81" s="29"/>
      <c r="IA81" s="29"/>
      <c r="IB81" s="29"/>
      <c r="IC81" s="29"/>
      <c r="ID81" s="29"/>
      <c r="IE81" s="29"/>
      <c r="IF81" s="29"/>
      <c r="IG81" s="29"/>
      <c r="IH81" s="29"/>
      <c r="II81" s="29"/>
      <c r="IJ81" s="29"/>
      <c r="IK81" s="29"/>
      <c r="IL81" s="29"/>
      <c r="IM81" s="29"/>
      <c r="IN81" s="29"/>
      <c r="IO81" s="29"/>
    </row>
    <row r="82" spans="2:249" s="15" customFormat="1" ht="15.75" customHeight="1">
      <c r="B82" s="10" t="s">
        <v>42</v>
      </c>
      <c r="C82" s="8"/>
      <c r="D82" s="10"/>
      <c r="E82" s="10"/>
      <c r="F82" s="10"/>
      <c r="G82" s="20"/>
      <c r="H82" s="10"/>
      <c r="I82" s="10"/>
      <c r="J82" s="2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</row>
    <row r="83" spans="2:249" ht="15.75" customHeight="1">
      <c r="B83" s="8"/>
      <c r="C83" s="8"/>
      <c r="D83" s="5"/>
      <c r="E83" s="6"/>
      <c r="F83" s="6"/>
      <c r="G83" s="7"/>
      <c r="H83" s="6"/>
      <c r="I83" s="6"/>
      <c r="J83" s="7"/>
    </row>
    <row r="84" spans="2:249" ht="15.75" customHeight="1">
      <c r="B84" s="8"/>
      <c r="C84" s="8"/>
      <c r="D84" s="5"/>
      <c r="E84" s="6"/>
      <c r="F84" s="6"/>
      <c r="G84" s="7"/>
      <c r="H84" s="6"/>
      <c r="I84" s="6"/>
      <c r="J84" s="7"/>
    </row>
    <row r="85" spans="2:249" ht="15.75" customHeight="1">
      <c r="B85" s="2"/>
      <c r="C85" s="2"/>
      <c r="D85" s="2"/>
      <c r="E85" s="2"/>
      <c r="F85" s="2"/>
      <c r="G85" s="7"/>
      <c r="H85" s="2"/>
      <c r="I85" s="2"/>
      <c r="J85" s="2"/>
    </row>
    <row r="86" spans="2:249" ht="15.75" customHeight="1">
      <c r="B86" s="2"/>
      <c r="C86" s="2"/>
      <c r="D86" s="2"/>
      <c r="E86" s="2"/>
      <c r="F86" s="2"/>
      <c r="G86" s="7"/>
      <c r="H86" s="2"/>
      <c r="I86" s="2"/>
      <c r="J86" s="2"/>
    </row>
    <row r="87" spans="2:249" ht="15.75" customHeight="1">
      <c r="B87" s="2"/>
      <c r="C87" s="2"/>
      <c r="D87" s="2"/>
      <c r="E87" s="2"/>
      <c r="F87" s="2"/>
      <c r="G87" s="7"/>
      <c r="H87" s="2"/>
      <c r="I87" s="2"/>
      <c r="J87" s="2"/>
    </row>
    <row r="88" spans="2:249" ht="15.75" customHeight="1">
      <c r="B88" s="2"/>
      <c r="C88" s="2"/>
      <c r="D88" s="2"/>
      <c r="E88" s="2"/>
      <c r="F88" s="2"/>
      <c r="G88" s="2"/>
      <c r="H88" s="2"/>
      <c r="I88" s="2"/>
      <c r="J88" s="2"/>
    </row>
    <row r="89" spans="2:249" ht="15.75" customHeight="1">
      <c r="B89" s="2"/>
      <c r="C89" s="2"/>
      <c r="D89" s="2"/>
      <c r="E89" s="2"/>
      <c r="F89" s="2"/>
      <c r="G89" s="2"/>
      <c r="H89" s="2"/>
      <c r="I89" s="2"/>
      <c r="J89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  <hyperlink ref="D16" r:id="rId3" display="http://www.peintamelec.com/"/>
  </hyperlinks>
  <printOptions horizontalCentered="1"/>
  <pageMargins left="0.33" right="0.27" top="0.32" bottom="0.33" header="0.24" footer="0.196850393700787"/>
  <pageSetup paperSize="9" scale="8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2012-11-26T11:03:25Z</cp:lastPrinted>
  <dcterms:created xsi:type="dcterms:W3CDTF">2000-06-29T05:08:18Z</dcterms:created>
  <dcterms:modified xsi:type="dcterms:W3CDTF">2012-12-06T08:24:27Z</dcterms:modified>
</cp:coreProperties>
</file>