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J22" i="1" l="1"/>
  <c r="M22" i="1" l="1"/>
  <c r="J39" i="1" l="1"/>
  <c r="J43" i="1" s="1"/>
  <c r="J44" i="1" l="1"/>
  <c r="J45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<sst xmlns="http://schemas.openxmlformats.org/spreadsheetml/2006/main" count="96" uniqueCount="80">
  <si>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</si>
  <si>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</si>
  <si>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</si>
  <si>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</si>
  <si>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</si>
  <si>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</si>
  <si>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</si>
  <si>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</si>
  <si>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</si>
  <si>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</si>
  <si>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</si>
  <si>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</si>
  <si>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</si>
  <si>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</si>
  <si>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</si>
  <si>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</si>
  <si>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</si>
  <si>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</si>
  <si>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</si>
  <si>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</si>
  <si>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</si>
  <si>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</si>
  <si>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</si>
  <si>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</si>
  <si>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</si>
  <si>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</si>
  <si>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</si>
  <si>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</si>
  <si>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</si>
  <si>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</si>
  <si>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</si>
  <si>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</si>
  <si>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</si>
  <si>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</si>
  <si>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</si>
  <si>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</si>
  <si>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</si>
  <si>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</si>
  <si>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</si>
  <si>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</si>
  <si>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</si>
  <si>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</si>
  <si>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</si>
  <si>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</si>
  <si>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</si>
  <si>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</si>
  <si>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</si>
  <si>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</si>
  <si>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YOKOGAWA France SAS</t>
  </si>
  <si>
    <t>2, rue des frères Caudron</t>
  </si>
  <si>
    <t>78147 Velizy Villacoublay Cedex</t>
  </si>
  <si>
    <t>France</t>
  </si>
  <si>
    <t>Attention:  Thomas Lemaitre</t>
  </si>
  <si>
    <t>Tel: +33 1 39 26 10 58</t>
  </si>
  <si>
    <t>Thomas Lemaitre</t>
  </si>
  <si>
    <t>Commande # 4500608240</t>
  </si>
  <si>
    <t>SDF-M-22-DN150-S-C-0-PN16-N2-KE-0-H</t>
  </si>
  <si>
    <t>Pitot Tube</t>
  </si>
  <si>
    <t>M</t>
  </si>
  <si>
    <t>Manchon à souder</t>
  </si>
  <si>
    <t>Diamètre interne entre 100 et 1500mm</t>
  </si>
  <si>
    <t>DN150</t>
  </si>
  <si>
    <t>Diamètre interne: 159,3 mm  épaisseur: 4,5mm</t>
  </si>
  <si>
    <t>S</t>
  </si>
  <si>
    <t>Materiel: Inox 1.4571</t>
  </si>
  <si>
    <t>C</t>
  </si>
  <si>
    <t>Materiel de montage: Acier carbone</t>
  </si>
  <si>
    <t>PN16</t>
  </si>
  <si>
    <t>Pression: PN18</t>
  </si>
  <si>
    <t>N2</t>
  </si>
  <si>
    <t>Connexion process: Mamelon 1/2 NPT Male</t>
  </si>
  <si>
    <t>KE</t>
  </si>
  <si>
    <t>Sortie: robinet à boisseau sphérique PN40, 1.4401 Max : 200°C</t>
  </si>
  <si>
    <t>H</t>
  </si>
  <si>
    <t>Conduite Horizontale</t>
  </si>
  <si>
    <t>Media : Air 20°C  100Kpas abs</t>
  </si>
  <si>
    <t>DP: 11,88 mbar à 2000Nm3/h</t>
  </si>
  <si>
    <t>1209RH121OC</t>
  </si>
  <si>
    <t>A2012RH145</t>
  </si>
  <si>
    <t>6/11/2012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</si>
</sst>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56</xdr:row>
      <xdr:rowOff>85725</xdr:rowOff>
    </xdr:from>
    <xdr:to>
      <xdr:col>4</xdr:col>
      <xdr:colOff>266700</xdr:colOff>
      <xdr:row>62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0"/>
  <sheetViews>
    <sheetView tabSelected="1" zoomScaleNormal="100" workbookViewId="0">
      <selection activeCell="D31" sqref="D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0.2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46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96" t="s">
        <v>48</v>
      </c>
      <c r="E8" s="8"/>
      <c r="F8" s="18"/>
      <c r="G8" s="18"/>
      <c r="H8" s="24" t="s">
        <v>1</v>
      </c>
      <c r="I8" s="15"/>
      <c r="J8" s="90">
        <v>41164</v>
      </c>
      <c r="K8" s="75"/>
    </row>
    <row r="9" spans="1:249" ht="15.75" customHeight="1">
      <c r="A9" s="15"/>
      <c r="B9" s="18"/>
      <c r="C9" s="18"/>
      <c r="D9" s="96" t="s">
        <v>49</v>
      </c>
      <c r="E9" s="8"/>
      <c r="F9" s="18"/>
      <c r="G9" s="24"/>
      <c r="H9" s="17" t="s">
        <v>25</v>
      </c>
      <c r="J9" s="17" t="s">
        <v>77</v>
      </c>
      <c r="K9" s="75"/>
    </row>
    <row r="10" spans="1:249" ht="15.75" customHeight="1">
      <c r="A10" s="15"/>
      <c r="B10" s="18"/>
      <c r="C10" s="18"/>
      <c r="D10" s="96" t="s">
        <v>50</v>
      </c>
      <c r="E10" s="8"/>
      <c r="F10" s="18"/>
      <c r="G10" s="24"/>
      <c r="H10" s="17" t="s">
        <v>23</v>
      </c>
      <c r="J10" s="17">
        <v>4500608240</v>
      </c>
    </row>
    <row r="11" spans="1:249" ht="15.75" customHeight="1">
      <c r="A11" s="15"/>
      <c r="B11" s="18"/>
      <c r="C11" s="18"/>
      <c r="D11" s="96" t="s">
        <v>51</v>
      </c>
      <c r="E11" s="8"/>
      <c r="F11" s="18"/>
      <c r="G11" s="18"/>
      <c r="H11" s="17" t="s">
        <v>24</v>
      </c>
      <c r="I11" s="17"/>
      <c r="J11" s="86" t="s">
        <v>78</v>
      </c>
    </row>
    <row r="12" spans="1:249" ht="15.75" customHeight="1">
      <c r="A12" s="15"/>
      <c r="B12" s="59" t="s">
        <v>8</v>
      </c>
      <c r="C12" s="18"/>
      <c r="D12" s="95" t="s">
        <v>52</v>
      </c>
      <c r="E12" s="8"/>
      <c r="F12" s="18"/>
      <c r="G12" s="15"/>
      <c r="H12" s="17" t="s">
        <v>26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95" t="s">
        <v>53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249" ht="15.75" customHeight="1">
      <c r="A17" s="15"/>
      <c r="B17" s="61"/>
      <c r="C17" s="15"/>
      <c r="E17" s="18"/>
      <c r="F17" s="18"/>
      <c r="G17" s="15"/>
    </row>
    <row r="18" spans="1:249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249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31</v>
      </c>
      <c r="I19" s="36"/>
      <c r="J19" s="36" t="s">
        <v>32</v>
      </c>
      <c r="L19" s="77"/>
      <c r="P19" s="39"/>
    </row>
    <row r="20" spans="1:249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249" ht="15.75" customHeight="1">
      <c r="A21" s="15"/>
      <c r="B21" s="28"/>
      <c r="C21" s="28"/>
      <c r="F21" s="28"/>
      <c r="G21" s="28"/>
      <c r="H21" s="37"/>
      <c r="I21" s="38"/>
      <c r="J21" s="38"/>
    </row>
    <row r="22" spans="1:249" ht="15">
      <c r="A22" s="15"/>
      <c r="B22" s="108">
        <v>1</v>
      </c>
      <c r="C22" s="107"/>
      <c r="D22" s="109" t="s">
        <v>56</v>
      </c>
      <c r="E22" s="109" t="s">
        <v>57</v>
      </c>
      <c r="F22" s="109"/>
      <c r="G22" s="109">
        <v>1</v>
      </c>
      <c r="H22" s="111">
        <v>813</v>
      </c>
      <c r="I22" s="38"/>
      <c r="J22" s="38">
        <f>G22*H22</f>
        <v>813</v>
      </c>
      <c r="K22" s="15">
        <v>95.97</v>
      </c>
      <c r="L22" s="65">
        <v>0.3</v>
      </c>
      <c r="M22" s="15">
        <f>K22/(1-L22)</f>
        <v>137.1</v>
      </c>
    </row>
    <row r="23" spans="1:249" s="99" customFormat="1" ht="15">
      <c r="A23" s="102"/>
      <c r="B23" s="108"/>
      <c r="C23" s="107"/>
      <c r="D23" s="110" t="s">
        <v>58</v>
      </c>
      <c r="E23" s="109" t="s">
        <v>59</v>
      </c>
      <c r="F23" s="109"/>
      <c r="G23" s="109"/>
      <c r="H23" s="111"/>
      <c r="I23" s="103"/>
      <c r="J23" s="103"/>
      <c r="K23" s="102"/>
      <c r="L23" s="106"/>
      <c r="M23" s="102"/>
      <c r="N23" s="102"/>
      <c r="O23" s="102"/>
      <c r="P23" s="102"/>
      <c r="Q23" s="102"/>
      <c r="R23" s="102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105"/>
      <c r="EA23" s="105"/>
      <c r="EB23" s="105"/>
      <c r="EC23" s="105"/>
      <c r="ED23" s="105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5"/>
    </row>
    <row r="24" spans="1:249" s="99" customFormat="1" ht="15">
      <c r="A24" s="102"/>
      <c r="B24" s="108"/>
      <c r="C24" s="107"/>
      <c r="D24" s="110">
        <v>22</v>
      </c>
      <c r="E24" s="109" t="s">
        <v>60</v>
      </c>
      <c r="F24" s="109"/>
      <c r="G24" s="109"/>
      <c r="H24" s="111"/>
      <c r="I24" s="103"/>
      <c r="J24" s="103"/>
      <c r="K24" s="102"/>
      <c r="L24" s="106"/>
      <c r="M24" s="102"/>
      <c r="N24" s="102"/>
      <c r="O24" s="102"/>
      <c r="P24" s="102"/>
      <c r="Q24" s="102"/>
      <c r="R24" s="102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5"/>
    </row>
    <row r="25" spans="1:249" s="99" customFormat="1" ht="15">
      <c r="A25" s="102"/>
      <c r="B25" s="108"/>
      <c r="C25" s="107"/>
      <c r="D25" s="110" t="s">
        <v>61</v>
      </c>
      <c r="E25" s="109" t="s">
        <v>62</v>
      </c>
      <c r="F25" s="109"/>
      <c r="G25" s="109"/>
      <c r="H25" s="111"/>
      <c r="I25" s="103"/>
      <c r="J25" s="103"/>
      <c r="K25" s="102"/>
      <c r="L25" s="106"/>
      <c r="M25" s="102"/>
      <c r="N25" s="102"/>
      <c r="O25" s="102"/>
      <c r="P25" s="102"/>
      <c r="Q25" s="102"/>
      <c r="R25" s="102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5"/>
    </row>
    <row r="26" spans="1:249" s="99" customFormat="1" ht="15">
      <c r="A26" s="102"/>
      <c r="B26" s="108"/>
      <c r="C26" s="107"/>
      <c r="D26" s="110" t="s">
        <v>63</v>
      </c>
      <c r="E26" s="109" t="s">
        <v>64</v>
      </c>
      <c r="F26" s="109"/>
      <c r="G26" s="109"/>
      <c r="H26" s="111"/>
      <c r="I26" s="103"/>
      <c r="J26" s="103"/>
      <c r="K26" s="102"/>
      <c r="L26" s="106"/>
      <c r="M26" s="102"/>
      <c r="N26" s="102"/>
      <c r="O26" s="102"/>
      <c r="P26" s="102"/>
      <c r="Q26" s="102"/>
      <c r="R26" s="102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</row>
    <row r="27" spans="1:249" s="99" customFormat="1" ht="15">
      <c r="A27" s="102"/>
      <c r="B27" s="108"/>
      <c r="C27" s="107"/>
      <c r="D27" s="110" t="s">
        <v>65</v>
      </c>
      <c r="E27" s="109" t="s">
        <v>66</v>
      </c>
      <c r="F27" s="109"/>
      <c r="G27" s="109"/>
      <c r="H27" s="111"/>
      <c r="I27" s="103"/>
      <c r="J27" s="103"/>
      <c r="K27" s="102"/>
      <c r="L27" s="106"/>
      <c r="M27" s="102"/>
      <c r="N27" s="102"/>
      <c r="O27" s="102"/>
      <c r="P27" s="102"/>
      <c r="Q27" s="102"/>
      <c r="R27" s="102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5"/>
    </row>
    <row r="28" spans="1:249" s="99" customFormat="1" ht="15">
      <c r="A28" s="102"/>
      <c r="B28" s="108"/>
      <c r="C28" s="107"/>
      <c r="D28" s="110" t="s">
        <v>67</v>
      </c>
      <c r="E28" s="109" t="s">
        <v>68</v>
      </c>
      <c r="F28" s="109"/>
      <c r="G28" s="109"/>
      <c r="H28" s="111"/>
      <c r="I28" s="103"/>
      <c r="J28" s="103"/>
      <c r="K28" s="102"/>
      <c r="L28" s="106"/>
      <c r="M28" s="102"/>
      <c r="N28" s="102"/>
      <c r="O28" s="102"/>
      <c r="P28" s="102"/>
      <c r="Q28" s="102"/>
      <c r="R28" s="102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5"/>
    </row>
    <row r="29" spans="1:249" s="99" customFormat="1" ht="15">
      <c r="A29" s="102"/>
      <c r="B29" s="108"/>
      <c r="C29" s="107"/>
      <c r="D29" s="110" t="s">
        <v>69</v>
      </c>
      <c r="E29" s="109" t="s">
        <v>70</v>
      </c>
      <c r="F29" s="109"/>
      <c r="G29" s="109"/>
      <c r="H29" s="111"/>
      <c r="I29" s="103"/>
      <c r="J29" s="103"/>
      <c r="K29" s="102"/>
      <c r="L29" s="106"/>
      <c r="M29" s="102"/>
      <c r="N29" s="102"/>
      <c r="O29" s="102"/>
      <c r="P29" s="102"/>
      <c r="Q29" s="102"/>
      <c r="R29" s="102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105"/>
      <c r="EV29" s="105"/>
      <c r="EW29" s="105"/>
      <c r="EX29" s="105"/>
      <c r="EY29" s="105"/>
      <c r="EZ29" s="105"/>
      <c r="FA29" s="105"/>
      <c r="FB29" s="105"/>
      <c r="FC29" s="105"/>
      <c r="FD29" s="105"/>
      <c r="FE29" s="105"/>
      <c r="FF29" s="105"/>
      <c r="FG29" s="105"/>
      <c r="FH29" s="105"/>
      <c r="FI29" s="105"/>
      <c r="FJ29" s="105"/>
      <c r="FK29" s="105"/>
      <c r="FL29" s="105"/>
      <c r="FM29" s="105"/>
      <c r="FN29" s="105"/>
      <c r="FO29" s="105"/>
      <c r="FP29" s="105"/>
      <c r="FQ29" s="105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  <c r="GD29" s="105"/>
      <c r="GE29" s="105"/>
      <c r="GF29" s="105"/>
      <c r="GG29" s="105"/>
      <c r="GH29" s="105"/>
      <c r="GI29" s="105"/>
      <c r="GJ29" s="105"/>
      <c r="GK29" s="105"/>
      <c r="GL29" s="105"/>
      <c r="GM29" s="105"/>
      <c r="GN29" s="105"/>
      <c r="GO29" s="105"/>
      <c r="GP29" s="105"/>
      <c r="GQ29" s="105"/>
      <c r="GR29" s="105"/>
      <c r="GS29" s="105"/>
      <c r="GT29" s="105"/>
      <c r="GU29" s="105"/>
      <c r="GV29" s="105"/>
      <c r="GW29" s="105"/>
      <c r="GX29" s="105"/>
      <c r="GY29" s="105"/>
      <c r="GZ29" s="105"/>
      <c r="HA29" s="105"/>
      <c r="HB29" s="105"/>
      <c r="HC29" s="105"/>
      <c r="HD29" s="105"/>
      <c r="HE29" s="105"/>
      <c r="HF29" s="105"/>
      <c r="HG29" s="105"/>
      <c r="HH29" s="105"/>
      <c r="HI29" s="105"/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5"/>
      <c r="HU29" s="105"/>
      <c r="HV29" s="105"/>
      <c r="HW29" s="105"/>
      <c r="HX29" s="105"/>
      <c r="HY29" s="105"/>
      <c r="HZ29" s="105"/>
      <c r="IA29" s="105"/>
      <c r="IB29" s="105"/>
      <c r="IC29" s="105"/>
      <c r="ID29" s="105"/>
      <c r="IE29" s="105"/>
      <c r="IF29" s="105"/>
      <c r="IG29" s="105"/>
      <c r="IH29" s="105"/>
      <c r="II29" s="105"/>
      <c r="IJ29" s="105"/>
      <c r="IK29" s="105"/>
      <c r="IL29" s="105"/>
      <c r="IM29" s="105"/>
      <c r="IN29" s="105"/>
      <c r="IO29" s="105"/>
    </row>
    <row r="30" spans="1:249" s="99" customFormat="1" ht="15">
      <c r="A30" s="102"/>
      <c r="B30" s="108"/>
      <c r="C30" s="107"/>
      <c r="D30" s="110" t="s">
        <v>71</v>
      </c>
      <c r="E30" s="109" t="s">
        <v>72</v>
      </c>
      <c r="F30" s="109"/>
      <c r="G30" s="109"/>
      <c r="H30" s="111"/>
      <c r="I30" s="103"/>
      <c r="J30" s="103"/>
      <c r="K30" s="102"/>
      <c r="L30" s="106"/>
      <c r="M30" s="102"/>
      <c r="N30" s="102"/>
      <c r="O30" s="102"/>
      <c r="P30" s="102"/>
      <c r="Q30" s="102"/>
      <c r="R30" s="102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  <c r="GD30" s="105"/>
      <c r="GE30" s="105"/>
      <c r="GF30" s="105"/>
      <c r="GG30" s="105"/>
      <c r="GH30" s="105"/>
      <c r="GI30" s="105"/>
      <c r="GJ30" s="105"/>
      <c r="GK30" s="105"/>
      <c r="GL30" s="105"/>
      <c r="GM30" s="105"/>
      <c r="GN30" s="105"/>
      <c r="GO30" s="105"/>
      <c r="GP30" s="105"/>
      <c r="GQ30" s="105"/>
      <c r="GR30" s="105"/>
      <c r="GS30" s="105"/>
      <c r="GT30" s="105"/>
      <c r="GU30" s="105"/>
      <c r="GV30" s="105"/>
      <c r="GW30" s="105"/>
      <c r="GX30" s="105"/>
      <c r="GY30" s="105"/>
      <c r="GZ30" s="105"/>
      <c r="HA30" s="105"/>
      <c r="HB30" s="105"/>
      <c r="HC30" s="105"/>
      <c r="HD30" s="105"/>
      <c r="HE30" s="105"/>
      <c r="HF30" s="105"/>
      <c r="HG30" s="105"/>
      <c r="HH30" s="105"/>
      <c r="HI30" s="105"/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5"/>
      <c r="HU30" s="105"/>
      <c r="HV30" s="105"/>
      <c r="HW30" s="105"/>
      <c r="HX30" s="105"/>
      <c r="HY30" s="105"/>
      <c r="HZ30" s="105"/>
      <c r="IA30" s="105"/>
      <c r="IB30" s="105"/>
      <c r="IC30" s="105"/>
      <c r="ID30" s="105"/>
      <c r="IE30" s="105"/>
      <c r="IF30" s="105"/>
      <c r="IG30" s="105"/>
      <c r="IH30" s="105"/>
      <c r="II30" s="105"/>
      <c r="IJ30" s="105"/>
      <c r="IK30" s="105"/>
      <c r="IL30" s="105"/>
      <c r="IM30" s="105"/>
      <c r="IN30" s="105"/>
      <c r="IO30" s="105"/>
    </row>
    <row r="31" spans="1:249" s="99" customFormat="1" ht="15">
      <c r="A31" s="102"/>
      <c r="B31" s="108"/>
      <c r="C31" s="107"/>
      <c r="D31" s="110" t="s">
        <v>73</v>
      </c>
      <c r="E31" s="109" t="s">
        <v>74</v>
      </c>
      <c r="F31" s="109"/>
      <c r="G31" s="109"/>
      <c r="H31" s="111"/>
      <c r="I31" s="103"/>
      <c r="J31" s="103"/>
      <c r="K31" s="102"/>
      <c r="L31" s="106"/>
      <c r="M31" s="102"/>
      <c r="N31" s="102"/>
      <c r="O31" s="102"/>
      <c r="P31" s="102"/>
      <c r="Q31" s="102"/>
      <c r="R31" s="102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</row>
    <row r="32" spans="1:249" s="99" customFormat="1" ht="15">
      <c r="A32" s="102"/>
      <c r="B32" s="108"/>
      <c r="C32" s="107"/>
      <c r="D32" s="109"/>
      <c r="E32" s="109" t="s">
        <v>75</v>
      </c>
      <c r="F32" s="109"/>
      <c r="G32" s="109"/>
      <c r="H32" s="111"/>
      <c r="I32" s="103"/>
      <c r="J32" s="103"/>
      <c r="K32" s="102"/>
      <c r="L32" s="106"/>
      <c r="M32" s="102"/>
      <c r="N32" s="102"/>
      <c r="O32" s="102"/>
      <c r="P32" s="102"/>
      <c r="Q32" s="102"/>
      <c r="R32" s="102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</row>
    <row r="33" spans="1:249" s="99" customFormat="1" ht="15">
      <c r="A33" s="102"/>
      <c r="B33" s="109"/>
      <c r="C33" s="107"/>
      <c r="D33" s="112"/>
      <c r="E33" s="109" t="s">
        <v>76</v>
      </c>
      <c r="F33" s="109"/>
      <c r="G33" s="109"/>
      <c r="H33" s="111"/>
      <c r="I33" s="103"/>
      <c r="J33" s="103"/>
      <c r="K33" s="102"/>
      <c r="L33" s="106"/>
      <c r="M33" s="102"/>
      <c r="N33" s="102"/>
      <c r="O33" s="102"/>
      <c r="P33" s="102"/>
      <c r="Q33" s="102"/>
      <c r="R33" s="102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  <c r="EO33" s="105"/>
      <c r="EP33" s="105"/>
      <c r="EQ33" s="105"/>
      <c r="ER33" s="105"/>
      <c r="ES33" s="105"/>
      <c r="ET33" s="105"/>
      <c r="EU33" s="105"/>
      <c r="EV33" s="105"/>
      <c r="EW33" s="105"/>
      <c r="EX33" s="105"/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  <c r="FL33" s="105"/>
      <c r="FM33" s="105"/>
      <c r="FN33" s="105"/>
      <c r="FO33" s="105"/>
      <c r="FP33" s="105"/>
      <c r="FQ33" s="105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  <c r="GD33" s="105"/>
      <c r="GE33" s="105"/>
      <c r="GF33" s="105"/>
      <c r="GG33" s="105"/>
      <c r="GH33" s="105"/>
      <c r="GI33" s="105"/>
      <c r="GJ33" s="105"/>
      <c r="GK33" s="105"/>
      <c r="GL33" s="105"/>
      <c r="GM33" s="105"/>
      <c r="GN33" s="105"/>
      <c r="GO33" s="105"/>
      <c r="GP33" s="105"/>
      <c r="GQ33" s="105"/>
      <c r="GR33" s="105"/>
      <c r="GS33" s="105"/>
      <c r="GT33" s="105"/>
      <c r="GU33" s="105"/>
      <c r="GV33" s="105"/>
      <c r="GW33" s="105"/>
      <c r="GX33" s="105"/>
      <c r="GY33" s="105"/>
      <c r="GZ33" s="105"/>
      <c r="HA33" s="105"/>
      <c r="HB33" s="105"/>
      <c r="HC33" s="105"/>
      <c r="HD33" s="105"/>
      <c r="HE33" s="105"/>
      <c r="HF33" s="105"/>
      <c r="HG33" s="105"/>
      <c r="HH33" s="105"/>
      <c r="HI33" s="105"/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5"/>
      <c r="HU33" s="105"/>
      <c r="HV33" s="105"/>
      <c r="HW33" s="105"/>
      <c r="HX33" s="105"/>
      <c r="HY33" s="105"/>
      <c r="HZ33" s="105"/>
      <c r="IA33" s="105"/>
      <c r="IB33" s="105"/>
      <c r="IC33" s="105"/>
      <c r="ID33" s="105"/>
      <c r="IE33" s="105"/>
      <c r="IF33" s="105"/>
      <c r="IG33" s="105"/>
      <c r="IH33" s="105"/>
      <c r="II33" s="105"/>
      <c r="IJ33" s="105"/>
      <c r="IK33" s="105"/>
      <c r="IL33" s="105"/>
      <c r="IM33" s="105"/>
      <c r="IN33" s="105"/>
      <c r="IO33" s="105"/>
    </row>
    <row r="34" spans="1:249" s="99" customFormat="1" ht="15">
      <c r="A34" s="102"/>
      <c r="B34" s="101"/>
      <c r="C34" s="100"/>
      <c r="D34" s="82"/>
      <c r="E34" s="82"/>
      <c r="F34" s="82"/>
      <c r="G34" s="83"/>
      <c r="H34" s="104"/>
      <c r="I34" s="103"/>
      <c r="J34" s="103"/>
      <c r="K34" s="102"/>
      <c r="L34" s="106"/>
      <c r="M34" s="102"/>
      <c r="N34" s="102"/>
      <c r="O34" s="102"/>
      <c r="P34" s="102"/>
      <c r="Q34" s="102"/>
      <c r="R34" s="102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105"/>
      <c r="HD34" s="105"/>
      <c r="HE34" s="105"/>
      <c r="HF34" s="105"/>
      <c r="HG34" s="105"/>
      <c r="HH34" s="105"/>
      <c r="HI34" s="105"/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5"/>
      <c r="HU34" s="105"/>
      <c r="HV34" s="105"/>
      <c r="HW34" s="105"/>
      <c r="HX34" s="105"/>
      <c r="HY34" s="105"/>
      <c r="HZ34" s="105"/>
      <c r="IA34" s="105"/>
      <c r="IB34" s="105"/>
      <c r="IC34" s="105"/>
      <c r="ID34" s="105"/>
      <c r="IE34" s="105"/>
      <c r="IF34" s="105"/>
      <c r="IG34" s="105"/>
      <c r="IH34" s="105"/>
      <c r="II34" s="105"/>
      <c r="IJ34" s="105"/>
      <c r="IK34" s="105"/>
      <c r="IL34" s="105"/>
      <c r="IM34" s="105"/>
      <c r="IN34" s="105"/>
      <c r="IO34" s="105"/>
    </row>
    <row r="35" spans="1:249" ht="15">
      <c r="A35" s="15"/>
      <c r="B35" s="11"/>
      <c r="C35" s="10"/>
      <c r="D35" s="29"/>
      <c r="E35" s="82"/>
      <c r="F35" s="82"/>
      <c r="G35" s="83"/>
      <c r="H35" s="39"/>
      <c r="I35" s="38"/>
      <c r="J35" s="38"/>
    </row>
    <row r="36" spans="1:249" ht="15">
      <c r="A36" s="15"/>
      <c r="B36" s="11"/>
      <c r="C36" s="10"/>
      <c r="D36" s="88" t="s">
        <v>30</v>
      </c>
      <c r="E36" s="89" t="s">
        <v>79</v>
      </c>
      <c r="F36" s="82"/>
      <c r="G36" s="83"/>
      <c r="H36" s="39"/>
      <c r="I36" s="38"/>
      <c r="J36" s="38"/>
    </row>
    <row r="37" spans="1:249" ht="15">
      <c r="A37" s="15"/>
      <c r="B37" s="11"/>
      <c r="C37" s="10"/>
      <c r="D37" s="15"/>
      <c r="E37" s="82"/>
      <c r="F37" s="82"/>
      <c r="G37" s="83"/>
      <c r="H37" s="39"/>
      <c r="I37" s="38"/>
      <c r="J37" s="38"/>
    </row>
    <row r="38" spans="1:249" ht="15.75" customHeight="1" thickBot="1">
      <c r="A38" s="15"/>
      <c r="B38" s="76"/>
      <c r="C38" s="76"/>
      <c r="D38" s="76"/>
      <c r="E38" s="76"/>
      <c r="F38" s="76"/>
      <c r="G38" s="76"/>
      <c r="H38" s="49"/>
      <c r="I38" s="50"/>
      <c r="J38" s="50"/>
      <c r="M38"/>
      <c r="N38"/>
    </row>
    <row r="39" spans="1:249" ht="15.75" customHeight="1">
      <c r="A39" s="15"/>
      <c r="B39" s="10"/>
      <c r="C39" s="10"/>
      <c r="D39" s="11"/>
      <c r="E39" s="18"/>
      <c r="F39" s="10"/>
      <c r="G39" s="24" t="s">
        <v>7</v>
      </c>
      <c r="H39" s="39" t="s">
        <v>3</v>
      </c>
      <c r="I39" s="38"/>
      <c r="J39" s="38">
        <f>SUM(J22:J38)</f>
        <v>813</v>
      </c>
      <c r="M39"/>
      <c r="N39"/>
    </row>
    <row r="40" spans="1:249" ht="15.75" customHeight="1">
      <c r="A40" s="15"/>
      <c r="B40" s="10"/>
      <c r="C40" s="10"/>
      <c r="D40" s="11"/>
      <c r="E40" s="32"/>
      <c r="F40" s="30"/>
      <c r="G40" s="31" t="s">
        <v>33</v>
      </c>
      <c r="H40" s="40" t="s">
        <v>3</v>
      </c>
      <c r="I40" s="41"/>
      <c r="J40" s="41">
        <v>0</v>
      </c>
      <c r="M40"/>
      <c r="N40"/>
    </row>
    <row r="41" spans="1:249" ht="15.75" customHeight="1">
      <c r="A41" s="15"/>
      <c r="B41" s="10"/>
      <c r="C41" s="10"/>
      <c r="D41" s="11"/>
      <c r="E41" s="33"/>
      <c r="F41" s="34"/>
      <c r="G41" s="45" t="s">
        <v>34</v>
      </c>
      <c r="H41" s="42" t="s">
        <v>3</v>
      </c>
      <c r="I41" s="43"/>
      <c r="J41" s="43">
        <v>0</v>
      </c>
    </row>
    <row r="42" spans="1:249" ht="15.75" customHeight="1" thickBot="1">
      <c r="A42" s="15"/>
      <c r="B42" s="47"/>
      <c r="C42" s="47"/>
      <c r="D42" s="46"/>
      <c r="E42" s="52"/>
      <c r="F42" s="53"/>
      <c r="G42" s="54" t="s">
        <v>35</v>
      </c>
      <c r="H42" s="55" t="s">
        <v>3</v>
      </c>
      <c r="I42" s="56"/>
      <c r="J42" s="56"/>
    </row>
    <row r="43" spans="1:249" ht="15.75" customHeight="1">
      <c r="A43" s="15"/>
      <c r="B43" s="10"/>
      <c r="C43" s="10"/>
      <c r="D43" s="11"/>
      <c r="E43" s="18"/>
      <c r="F43" s="10"/>
      <c r="G43" s="23" t="s">
        <v>36</v>
      </c>
      <c r="H43" s="39" t="s">
        <v>3</v>
      </c>
      <c r="I43" s="38"/>
      <c r="J43" s="38">
        <f>SUM(J39:J42)</f>
        <v>813</v>
      </c>
    </row>
    <row r="44" spans="1:249" ht="15.75" customHeight="1" thickBot="1">
      <c r="A44" s="15"/>
      <c r="B44" s="47"/>
      <c r="C44" s="47"/>
      <c r="D44" s="46"/>
      <c r="E44" s="48"/>
      <c r="F44" s="47"/>
      <c r="G44" s="51" t="s">
        <v>37</v>
      </c>
      <c r="H44" s="49" t="s">
        <v>3</v>
      </c>
      <c r="I44" s="50"/>
      <c r="J44" s="50">
        <f>J43*0.196</f>
        <v>159.34800000000001</v>
      </c>
    </row>
    <row r="45" spans="1:249" ht="15.75" customHeight="1">
      <c r="A45" s="15"/>
      <c r="B45" s="10"/>
      <c r="C45" s="10"/>
      <c r="D45" s="11"/>
      <c r="E45" s="15"/>
      <c r="F45" s="10"/>
      <c r="G45" s="44" t="s">
        <v>7</v>
      </c>
      <c r="H45" s="39" t="s">
        <v>3</v>
      </c>
      <c r="I45" s="38"/>
      <c r="J45" s="39">
        <f>SUM(J43:J44)</f>
        <v>972.34799999999996</v>
      </c>
    </row>
    <row r="46" spans="1:249" ht="15.75" customHeight="1">
      <c r="A46" s="15"/>
      <c r="B46" s="10"/>
      <c r="C46" s="10"/>
      <c r="D46" s="44" t="s">
        <v>38</v>
      </c>
      <c r="E46" s="98" t="s">
        <v>48</v>
      </c>
      <c r="F46" s="10"/>
      <c r="G46" s="82"/>
      <c r="H46" s="39"/>
      <c r="I46" s="38"/>
      <c r="J46" s="39"/>
    </row>
    <row r="47" spans="1:249" s="15" customFormat="1" ht="15.75" customHeight="1">
      <c r="C47" s="10"/>
      <c r="E47" s="98" t="s">
        <v>49</v>
      </c>
      <c r="F47" s="10"/>
      <c r="G47" s="82"/>
      <c r="H47" s="13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C48" s="10"/>
      <c r="E48" s="98" t="s">
        <v>50</v>
      </c>
      <c r="F48" s="10"/>
      <c r="G48" s="82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6"/>
      <c r="E49" s="98" t="s">
        <v>51</v>
      </c>
      <c r="F49" s="10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6"/>
      <c r="D50" s="84" t="s">
        <v>22</v>
      </c>
      <c r="E50" s="97" t="s">
        <v>54</v>
      </c>
      <c r="F50" s="10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85" t="s">
        <v>39</v>
      </c>
      <c r="E51" s="102" t="s">
        <v>55</v>
      </c>
      <c r="F51" s="10"/>
      <c r="H51" s="21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6"/>
      <c r="F52" s="10"/>
      <c r="G52" s="12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C53" s="10"/>
      <c r="D53" s="57" t="s">
        <v>40</v>
      </c>
      <c r="E53" s="10"/>
      <c r="F53" s="10"/>
      <c r="G53" s="12"/>
      <c r="H53" s="21"/>
      <c r="I53" s="10"/>
      <c r="J53" s="58"/>
      <c r="K53" s="70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44" t="s">
        <v>41</v>
      </c>
      <c r="E54" s="16"/>
      <c r="F54" s="10"/>
      <c r="G54" s="12"/>
      <c r="H54" s="44"/>
      <c r="I54" s="10"/>
      <c r="J54" s="14"/>
      <c r="K54" s="78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D55" s="21" t="s">
        <v>42</v>
      </c>
      <c r="E55" s="68" t="s">
        <v>47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D56" s="21" t="s">
        <v>43</v>
      </c>
      <c r="E56" s="19" t="s">
        <v>44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8"/>
      <c r="C61" s="8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 t="s">
        <v>17</v>
      </c>
      <c r="C62" s="10"/>
      <c r="D62" s="10"/>
      <c r="E62" s="10"/>
      <c r="F62" s="10"/>
      <c r="G62" s="20"/>
      <c r="H62" s="10"/>
      <c r="I62" s="10"/>
      <c r="J62" s="20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s="15" customFormat="1" ht="15.75" customHeight="1">
      <c r="B63" s="10" t="s">
        <v>45</v>
      </c>
      <c r="C63" s="8"/>
      <c r="D63" s="10"/>
      <c r="E63" s="10"/>
      <c r="F63" s="10"/>
      <c r="G63" s="20"/>
      <c r="H63" s="10"/>
      <c r="I63" s="10"/>
      <c r="J63" s="2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2:249" ht="15.75" customHeight="1">
      <c r="B64" s="8"/>
      <c r="C64" s="8"/>
      <c r="D64" s="5"/>
      <c r="E64" s="6"/>
      <c r="F64" s="6"/>
      <c r="G64" s="7"/>
      <c r="H64" s="6"/>
      <c r="I64" s="6"/>
      <c r="J64" s="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2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2012-10-02T15:01:48Z</cp:lastPrinted>
  <dcterms:created xsi:type="dcterms:W3CDTF">2000-06-29T05:08:18Z</dcterms:created>
  <dcterms:modified xsi:type="dcterms:W3CDTF">2012-10-02T15:02:05Z</dcterms:modified>
</cp:coreProperties>
</file>